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er\Desktop\Кацан\ДП Електронне здоров'я\публікації на сайті МОЗ\Накази\публікація наказів МОЗ_2024\ДН 19-03-2024\459\"/>
    </mc:Choice>
  </mc:AlternateContent>
  <xr:revisionPtr revIDLastSave="0" documentId="8_{6D6C82B6-D417-4264-80F9-6FFAC0F9552A}" xr6:coauthVersionLast="47" xr6:coauthVersionMax="47" xr10:uidLastSave="{00000000-0000-0000-0000-000000000000}"/>
  <bookViews>
    <workbookView xWindow="-120" yWindow="-120" windowWidth="24240" windowHeight="13140" xr2:uid="{00000000-000D-0000-FFFF-FFFF00000000}"/>
  </bookViews>
  <sheets>
    <sheet name="Sheet1" sheetId="1" r:id="rId1"/>
    <sheet name="Аркуш1" sheetId="2" r:id="rId2"/>
  </sheets>
  <definedNames>
    <definedName name="_xlnm.Print_Titles" localSheetId="0">Sheet1!$3:$4</definedName>
    <definedName name="_xlnm.Print_Area" localSheetId="0">Sheet1!$A$1:$AA$34</definedName>
  </definedNames>
  <calcPr calcId="191029"/>
</workbook>
</file>

<file path=xl/calcChain.xml><?xml version="1.0" encoding="utf-8"?>
<calcChain xmlns="http://schemas.openxmlformats.org/spreadsheetml/2006/main">
  <c r="X11" i="1" l="1"/>
  <c r="X33" i="1" s="1"/>
  <c r="V33" i="1"/>
  <c r="T21" i="1"/>
  <c r="T25" i="1"/>
  <c r="T29" i="1"/>
  <c r="T20" i="1"/>
  <c r="T31" i="1"/>
  <c r="T32" i="1"/>
  <c r="R33" i="1"/>
  <c r="P7" i="1"/>
  <c r="P6" i="1"/>
  <c r="P14" i="1"/>
  <c r="P30" i="1"/>
  <c r="P22" i="1"/>
  <c r="N33" i="1"/>
  <c r="L16" i="1"/>
  <c r="L18" i="1"/>
  <c r="L19" i="1"/>
  <c r="L23" i="1"/>
  <c r="L24" i="1"/>
  <c r="L26" i="1"/>
  <c r="L27" i="1"/>
  <c r="L28" i="1"/>
  <c r="L33" i="1"/>
  <c r="H8" i="1"/>
  <c r="H9" i="1"/>
  <c r="H10" i="1"/>
  <c r="H12" i="1"/>
  <c r="H13" i="1"/>
  <c r="H15" i="1"/>
  <c r="H17" i="1"/>
  <c r="H5" i="1"/>
  <c r="J33" i="1"/>
  <c r="F33" i="1"/>
  <c r="H33" i="1" l="1"/>
  <c r="T33" i="1"/>
  <c r="P3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Ірина Сергіївна Даценко</author>
  </authors>
  <commentList>
    <comment ref="D3" authorId="0" shapeId="0" xr:uid="{EC6FD3AA-E67B-4408-A123-364EC79445A0}">
      <text>
        <r>
          <rPr>
            <b/>
            <sz val="9"/>
            <color indexed="81"/>
            <rFont val="Tahoma"/>
            <family val="2"/>
            <charset val="204"/>
          </rPr>
          <t>Ірина Сергіївна Даценко:</t>
        </r>
        <r>
          <rPr>
            <sz val="9"/>
            <color indexed="81"/>
            <rFont val="Tahoma"/>
            <family val="2"/>
            <charset val="204"/>
          </rPr>
          <t xml:space="preserve">
</t>
        </r>
      </text>
    </comment>
  </commentList>
</comments>
</file>

<file path=xl/sharedStrings.xml><?xml version="1.0" encoding="utf-8"?>
<sst xmlns="http://schemas.openxmlformats.org/spreadsheetml/2006/main" count="108" uniqueCount="65">
  <si>
    <t>Всього</t>
  </si>
  <si>
    <t>Геннадій НЕРСЕСЯН</t>
  </si>
  <si>
    <t>№ з/п</t>
  </si>
  <si>
    <t>Розподіл медичного обладнання «Магнітно-резонансний томограф», закупленого за кошти Державного бюджету України на 2023 рік за бюджетною програмою КПКВК 2301400 «Забезпечення медичних заходів окремих державних програм та комплексних заходів програмного характеру» за напрямом «Закупівля високовартісного медичного обладнання для закладів охорони здоров’я, які забезпечують надання медичної допомоги військовослужбовцям та/або онкологічної медичної допомоги, а також на закупівлю медичного та лабораторного обладнання для судово-медичних установ та закладів охорони здоров’я, що належать до сфери управління МОЗ і забезпечують токсиколого-гігієнічну оцінку та розроблення гігієнічних нормативів і регламентів», в частині «Медичне обладнання для закладів охорони здоров’я, які забезпечують надання медичної допомоги військовослужбовцям та/або онкологічної медичної допомоги»</t>
  </si>
  <si>
    <t>Структурний підрозділ з питань охорони здоров’я (відповідна область) або підпорядкована установа</t>
  </si>
  <si>
    <t>Заклад охорони здоров'я</t>
  </si>
  <si>
    <t>Вінницька</t>
  </si>
  <si>
    <t>Волинська</t>
  </si>
  <si>
    <t>Дніпропетровська</t>
  </si>
  <si>
    <t>Житомирська</t>
  </si>
  <si>
    <t>Закарпатська</t>
  </si>
  <si>
    <t>Івано-Франківська</t>
  </si>
  <si>
    <t>Київська</t>
  </si>
  <si>
    <t>Кіровоградська</t>
  </si>
  <si>
    <t>Львівська</t>
  </si>
  <si>
    <t>КНП "Житомирський обласний онкологічний диспансер" Житомирської обласної ради</t>
  </si>
  <si>
    <t>КНП "Обласна клінічна лікарня Івано-Франківської обласної ради"</t>
  </si>
  <si>
    <t>КНП Київської обласної ради "Київська обласна клінічна лікарня"</t>
  </si>
  <si>
    <t>КНП "Кіровоградська обласна лікарня Кіровоградської обласної ради"</t>
  </si>
  <si>
    <t>Львівський національний медичний університет імені Данила Галицького</t>
  </si>
  <si>
    <t>Миколаївська</t>
  </si>
  <si>
    <t>Одеська</t>
  </si>
  <si>
    <t>Полтавська</t>
  </si>
  <si>
    <t>Рівненська</t>
  </si>
  <si>
    <t>Сумська</t>
  </si>
  <si>
    <t>Тернопільська</t>
  </si>
  <si>
    <t>КНП "Тернопільська обласна клінічна лікарня" Тернопільської обласної ради</t>
  </si>
  <si>
    <t>КНП "Тернопільський обласний клінічний онкологічний диспансер" Тернопільської обласної ради</t>
  </si>
  <si>
    <t>Харківська</t>
  </si>
  <si>
    <t>КНП Харківської обласної ради "Обласна клінічна лікарня"</t>
  </si>
  <si>
    <t>Харківський національний медичний університет</t>
  </si>
  <si>
    <t>Хмельницька</t>
  </si>
  <si>
    <t>КНП «Хмельницька обласна лікарня» Хмельницької обласної ради</t>
  </si>
  <si>
    <t>Чернівецька</t>
  </si>
  <si>
    <t>ОКНП "Буковинський клінічний онкологічний центр"</t>
  </si>
  <si>
    <t>ДНП "Національний інститут раку"</t>
  </si>
  <si>
    <t>вартість, грн</t>
  </si>
  <si>
    <t>кількість</t>
  </si>
  <si>
    <t>од. виміру</t>
  </si>
  <si>
    <t>сума, грн</t>
  </si>
  <si>
    <t>комплект</t>
  </si>
  <si>
    <t xml:space="preserve">Томограф магнітно-резонансний MAGNETOM Sola (Система магнітно-резонансної томографії (з напруженістю магнітного поля не менше 1,5 Тесла))
Виробник: Siemens Healthcare GmbH, Німеччина, на заводах: Siemens Healthcare GmbH Magnetic Resonance (MR), Німеччина та Siemens Shenzhen Magnetic Resonance Ltd., Китай
</t>
  </si>
  <si>
    <t>штук</t>
  </si>
  <si>
    <t>Томограф магнітно-резонансний MAGNETOM Sola (Система магнітно-резонансної томографії (з напруженістю магнітного поля не менше 1,5 Тесла))
Виробник: Siemens Healthcare GmbH, Німеччина, на заводах: Siemens Healthcare GmbH Magnetic Resonance (MR), Німеччина та Siemens Shenzhen Magnetic Resonance Ltd., Китай</t>
  </si>
  <si>
    <t>КНП "Закарпатська обласна клінічна лікарня  
ім. А. Новака" Закарпатської обласної ради</t>
  </si>
  <si>
    <t>Код 
ЄДРПОУ</t>
  </si>
  <si>
    <t xml:space="preserve">Магнітно-резонансний томограф Vantage Galan 3T MRT-3020/E1  (Магнітно-резонансний томограф з напруженістю (індукцією) магнітного поля не менше 3 Тесла)
Виробник:CANON MEDICAL SYSTEMS CORPORATION, Японія
</t>
  </si>
  <si>
    <t>МРТ системи для всього тіла, надпровідний магніт SIGNA Architect (Магнітно-резонансний томограф з напруженістю (індукцією) магнітного поля не менше 3 Тесла) Виробник:ДЖИІ МЕДІКАЛ СІСТЕМС ЛЛС 3200 Ен.Гранд Вью Бульвар Уокеню, В1 53188, США ДЖИІ Хеалскеа Мануфактурінг ЛЛС 3001 Вест Радіо Драйв Флоренс, ПК 29501, США ДЖИІ ХЕФЛСКЕА (ТЯНДЖІН) КОМПАНІ ЛІМІТЕД НО. 266 ДЖІНГСАН РОАД, ТЯНДЖІН ЕІРПОРТ ЕКОНОМІК ЕРІА, 300308, КИТАЙСЬКА НАРОДНА РЕСПУБЛІКА</t>
  </si>
  <si>
    <t xml:space="preserve">Директор Фінансово-економічного департаменту </t>
  </si>
  <si>
    <t>КНП "Подільський регіональний центр онкології Вінницької обласної ради"</t>
  </si>
  <si>
    <t>КНП "Вінницька обласна клінічна лікарня 
ім. М. І. Пирогова Вінницької обласної ради"</t>
  </si>
  <si>
    <t xml:space="preserve">КП "Волинська обласна клінічна лікарня" Волинської обласної ради </t>
  </si>
  <si>
    <t>КНП "Павлоградська лікарня інтенсивного лікування" Павлоградської міської ради</t>
  </si>
  <si>
    <t>КП "Регіональний медичний центр родинного здоров'я" Дніпропетровської обласної ради"</t>
  </si>
  <si>
    <t>КП "Криворізька міська клінічна лікарня №2" Криворізької міської ради</t>
  </si>
  <si>
    <t>КП "Дніпропетровська обласна клінічна лікарня ім. І. І. Мечникова" Дніпропетровської обласної ради</t>
  </si>
  <si>
    <t>КНП Львівської обласної ради «Львівський обласний госпіталь ветеранів війн та репресованих ім. Ю. Липи»</t>
  </si>
  <si>
    <t>КНП "Миколаївська обласна клінічна лікарня" Миколаївської обласної ради</t>
  </si>
  <si>
    <t>КНП "Вознесенська багатопрофільна лікарня" Вознесенської міської ради</t>
  </si>
  <si>
    <t>КНП "Одеська обласна клінічна лікарня" Одеської обласної ради"</t>
  </si>
  <si>
    <t>КП "Полтавський обласний клінічний онкологічний диспансер Полтавської обласної ради"</t>
  </si>
  <si>
    <t>КП "Рівненська обласна клінічна лікарня імені Юрія Cеменюка" Рівненської обласної ради</t>
  </si>
  <si>
    <t>КНП Сумської обласної ради "Сумська обласна клінічна лікарня"</t>
  </si>
  <si>
    <t xml:space="preserve">ОКНП "Чернівецька обласна клінічна лікарня" </t>
  </si>
  <si>
    <t>ЗАТВЕРДЖЕНО
Наказ Міністерства охорони здоров'я України від  
22 січня 2024 року № 111  
(в редакції наказу від 18 береня 2024 року № 459)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</si>
</sst>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4" x14ac:knownFonts="1">
    <font>
      <sz val="10"/>
      <name val="Arial"/>
    </font>
    <font>
      <sz val="12"/>
      <name val="Arial"/>
      <family val="2"/>
      <charset val="204"/>
    </font>
    <font>
      <b/>
      <sz val="12"/>
      <name val="Times New Roman"/>
      <family val="1"/>
      <charset val="204"/>
    </font>
    <font>
      <sz val="9"/>
      <color indexed="81"/>
      <name val="Tahoma"/>
      <family val="2"/>
      <charset val="204"/>
    </font>
    <font>
      <b/>
      <sz val="9"/>
      <color indexed="81"/>
      <name val="Tahoma"/>
      <family val="2"/>
      <charset val="204"/>
    </font>
    <font>
      <b/>
      <sz val="10"/>
      <color rgb="FF000000"/>
      <name val="Times New Roman"/>
      <family val="1"/>
      <charset val="204"/>
    </font>
    <font>
      <sz val="10"/>
      <name val="Arial"/>
      <family val="2"/>
      <charset val="204"/>
    </font>
    <font>
      <b/>
      <sz val="10"/>
      <name val="Times New Roman"/>
      <family val="1"/>
      <charset val="204"/>
    </font>
    <font>
      <sz val="10"/>
      <name val="Times New Roman"/>
      <family val="1"/>
      <charset val="204"/>
    </font>
    <font>
      <b/>
      <sz val="18"/>
      <name val="Times New Roman"/>
      <family val="1"/>
      <charset val="204"/>
    </font>
    <font>
      <sz val="18"/>
      <name val="Times New Roman"/>
      <family val="1"/>
      <charset val="204"/>
    </font>
    <font>
      <b/>
      <sz val="11"/>
      <name val="Times New Roman"/>
      <family val="1"/>
      <charset val="204"/>
    </font>
    <font>
      <sz val="11"/>
      <name val="Times New Roman"/>
      <family val="1"/>
      <charset val="204"/>
    </font>
    <font>
      <sz val="11"/>
      <color rgb="FF000000"/>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70">
    <xf numFmtId="0" fontId="0" fillId="0" borderId="0" xfId="0"/>
    <xf numFmtId="0" fontId="0" fillId="0" borderId="1" xfId="0" applyBorder="1"/>
    <xf numFmtId="0" fontId="1" fillId="0" borderId="0" xfId="0" applyFont="1"/>
    <xf numFmtId="3" fontId="1" fillId="0" borderId="0" xfId="0" applyNumberFormat="1" applyFont="1" applyAlignment="1">
      <alignment horizontal="center"/>
    </xf>
    <xf numFmtId="164" fontId="0" fillId="0" borderId="0" xfId="0" applyNumberFormat="1"/>
    <xf numFmtId="164" fontId="1" fillId="0" borderId="0" xfId="0" applyNumberFormat="1" applyFont="1"/>
    <xf numFmtId="164" fontId="1" fillId="0" borderId="0" xfId="0" applyNumberFormat="1" applyFont="1" applyAlignment="1">
      <alignment horizontal="center"/>
    </xf>
    <xf numFmtId="0" fontId="6" fillId="0" borderId="0" xfId="0" applyFont="1"/>
    <xf numFmtId="4" fontId="0" fillId="0" borderId="0" xfId="0" applyNumberFormat="1"/>
    <xf numFmtId="0" fontId="0" fillId="0" borderId="0" xfId="0" applyAlignment="1">
      <alignment horizontal="center" vertical="center"/>
    </xf>
    <xf numFmtId="4" fontId="0" fillId="0" borderId="0" xfId="0" applyNumberFormat="1" applyAlignment="1">
      <alignment horizontal="center" vertical="center"/>
    </xf>
    <xf numFmtId="1" fontId="0" fillId="0" borderId="0" xfId="0" applyNumberFormat="1" applyAlignment="1">
      <alignment horizontal="center" vertical="center"/>
    </xf>
    <xf numFmtId="1" fontId="1" fillId="0" borderId="0" xfId="0" applyNumberFormat="1" applyFont="1"/>
    <xf numFmtId="1" fontId="1" fillId="0" borderId="0" xfId="0" applyNumberFormat="1" applyFont="1" applyAlignment="1">
      <alignment horizontal="center"/>
    </xf>
    <xf numFmtId="1" fontId="0" fillId="0" borderId="0" xfId="0" applyNumberFormat="1"/>
    <xf numFmtId="0" fontId="8" fillId="0" borderId="0" xfId="0" applyFont="1"/>
    <xf numFmtId="0" fontId="8" fillId="0" borderId="0" xfId="0" applyFont="1" applyAlignment="1">
      <alignment horizontal="center" vertical="center"/>
    </xf>
    <xf numFmtId="4" fontId="8" fillId="0" borderId="0" xfId="0" applyNumberFormat="1" applyFont="1" applyAlignment="1">
      <alignment horizontal="center" vertical="center"/>
    </xf>
    <xf numFmtId="1" fontId="8" fillId="0" borderId="0" xfId="0" applyNumberFormat="1" applyFont="1" applyAlignment="1">
      <alignment horizontal="center" vertical="center"/>
    </xf>
    <xf numFmtId="4" fontId="8" fillId="0" borderId="1" xfId="0" applyNumberFormat="1" applyFont="1" applyBorder="1"/>
    <xf numFmtId="0" fontId="7" fillId="0" borderId="2" xfId="0" applyFont="1" applyBorder="1" applyAlignment="1">
      <alignment horizontal="center" vertical="center"/>
    </xf>
    <xf numFmtId="1" fontId="7" fillId="0" borderId="2" xfId="0" applyNumberFormat="1" applyFont="1" applyBorder="1" applyAlignment="1">
      <alignment horizontal="center" vertical="center"/>
    </xf>
    <xf numFmtId="0" fontId="7" fillId="0" borderId="2" xfId="0" applyFont="1" applyBorder="1" applyAlignment="1">
      <alignment horizontal="center"/>
    </xf>
    <xf numFmtId="4" fontId="7" fillId="0" borderId="2" xfId="0" applyNumberFormat="1" applyFont="1" applyBorder="1" applyAlignment="1">
      <alignment horizontal="center"/>
    </xf>
    <xf numFmtId="4" fontId="7" fillId="0" borderId="2" xfId="0" applyNumberFormat="1" applyFont="1" applyBorder="1" applyAlignment="1">
      <alignment horizontal="center" vertical="center"/>
    </xf>
    <xf numFmtId="164" fontId="7" fillId="0" borderId="2" xfId="0" applyNumberFormat="1" applyFont="1" applyBorder="1" applyAlignment="1">
      <alignment horizontal="center" vertical="center"/>
    </xf>
    <xf numFmtId="4" fontId="7" fillId="0" borderId="2" xfId="0" applyNumberFormat="1" applyFont="1" applyFill="1" applyBorder="1" applyAlignment="1">
      <alignment horizontal="center" vertical="center"/>
    </xf>
    <xf numFmtId="1" fontId="7" fillId="0" borderId="2" xfId="0" applyNumberFormat="1" applyFont="1" applyFill="1" applyBorder="1" applyAlignment="1">
      <alignment horizontal="center" vertical="center"/>
    </xf>
    <xf numFmtId="0" fontId="8" fillId="0" borderId="1" xfId="0" applyFont="1" applyBorder="1" applyAlignment="1">
      <alignment vertical="center" wrapText="1"/>
    </xf>
    <xf numFmtId="0" fontId="8" fillId="0" borderId="2" xfId="0" applyFont="1" applyBorder="1" applyAlignment="1">
      <alignment horizontal="center" vertical="center"/>
    </xf>
    <xf numFmtId="1" fontId="8" fillId="0" borderId="2" xfId="0" applyNumberFormat="1" applyFont="1" applyBorder="1" applyAlignment="1">
      <alignment horizontal="center" vertical="center"/>
    </xf>
    <xf numFmtId="4" fontId="8" fillId="0" borderId="2" xfId="0" applyNumberFormat="1" applyFont="1" applyBorder="1" applyAlignment="1">
      <alignment horizontal="center" vertical="center"/>
    </xf>
    <xf numFmtId="1" fontId="6" fillId="0" borderId="0" xfId="0" applyNumberFormat="1" applyFont="1"/>
    <xf numFmtId="4" fontId="6" fillId="0" borderId="0" xfId="0" applyNumberFormat="1" applyFont="1"/>
    <xf numFmtId="164" fontId="13" fillId="0" borderId="2" xfId="0" applyNumberFormat="1" applyFont="1" applyBorder="1" applyAlignment="1">
      <alignment horizontal="center" vertical="center"/>
    </xf>
    <xf numFmtId="164" fontId="13" fillId="2" borderId="2" xfId="0" applyNumberFormat="1" applyFont="1" applyFill="1" applyBorder="1" applyAlignment="1">
      <alignment horizontal="center" vertical="center"/>
    </xf>
    <xf numFmtId="0" fontId="11" fillId="0" borderId="2" xfId="0" applyFont="1" applyBorder="1" applyAlignment="1">
      <alignment horizontal="center" vertical="center" wrapText="1"/>
    </xf>
    <xf numFmtId="164" fontId="13" fillId="0" borderId="7" xfId="0" applyNumberFormat="1" applyFont="1" applyBorder="1" applyAlignment="1">
      <alignment horizontal="center" vertical="center"/>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0" fillId="0" borderId="2" xfId="0" applyBorder="1" applyAlignment="1">
      <alignment horizontal="center" vertical="center"/>
    </xf>
    <xf numFmtId="1" fontId="0" fillId="0" borderId="2" xfId="0" applyNumberFormat="1" applyBorder="1" applyAlignment="1">
      <alignment horizontal="center" vertical="center"/>
    </xf>
    <xf numFmtId="4" fontId="0" fillId="0" borderId="2" xfId="0" applyNumberFormat="1" applyBorder="1" applyAlignment="1">
      <alignment horizontal="center" vertical="center"/>
    </xf>
    <xf numFmtId="164" fontId="13" fillId="2" borderId="7" xfId="0" applyNumberFormat="1" applyFont="1" applyFill="1" applyBorder="1" applyAlignment="1">
      <alignment horizontal="center" vertical="center"/>
    </xf>
    <xf numFmtId="0" fontId="8" fillId="0" borderId="1" xfId="0" applyFont="1" applyBorder="1" applyAlignment="1"/>
    <xf numFmtId="0" fontId="10" fillId="0" borderId="1" xfId="0" applyFont="1" applyBorder="1" applyAlignment="1"/>
    <xf numFmtId="4" fontId="10" fillId="0" borderId="1" xfId="0" applyNumberFormat="1" applyFont="1" applyBorder="1" applyAlignment="1"/>
    <xf numFmtId="0" fontId="10" fillId="0" borderId="1" xfId="0" applyFont="1" applyBorder="1" applyAlignment="1">
      <alignment horizontal="center"/>
    </xf>
    <xf numFmtId="4" fontId="10" fillId="0" borderId="1" xfId="0" applyNumberFormat="1" applyFont="1" applyBorder="1" applyAlignment="1">
      <alignment horizontal="center"/>
    </xf>
    <xf numFmtId="1" fontId="10" fillId="0" borderId="1" xfId="0" applyNumberFormat="1" applyFont="1" applyBorder="1" applyAlignment="1">
      <alignment horizontal="center"/>
    </xf>
    <xf numFmtId="164" fontId="9" fillId="0" borderId="1" xfId="0" applyNumberFormat="1" applyFont="1" applyBorder="1" applyAlignment="1">
      <alignment horizontal="right"/>
    </xf>
    <xf numFmtId="0" fontId="0" fillId="0" borderId="1" xfId="0" applyBorder="1" applyAlignment="1"/>
    <xf numFmtId="0" fontId="6" fillId="0" borderId="0" xfId="0" applyFont="1" applyAlignment="1">
      <alignment horizontal="left"/>
    </xf>
    <xf numFmtId="0" fontId="12" fillId="0" borderId="2" xfId="0" applyFont="1" applyBorder="1" applyAlignment="1">
      <alignment horizontal="left" vertical="center" wrapText="1"/>
    </xf>
    <xf numFmtId="0" fontId="12" fillId="2" borderId="2" xfId="0" applyFont="1" applyFill="1" applyBorder="1" applyAlignment="1">
      <alignment horizontal="left" vertical="center" wrapText="1"/>
    </xf>
    <xf numFmtId="0" fontId="7" fillId="0" borderId="2" xfId="0" applyFont="1" applyBorder="1" applyAlignment="1">
      <alignment horizontal="left" vertical="center"/>
    </xf>
    <xf numFmtId="0" fontId="1" fillId="0" borderId="0" xfId="0" applyFont="1" applyAlignment="1">
      <alignment horizontal="left"/>
    </xf>
    <xf numFmtId="0" fontId="0" fillId="0" borderId="0" xfId="0" applyAlignment="1">
      <alignment horizontal="left"/>
    </xf>
    <xf numFmtId="0" fontId="7" fillId="0" borderId="9" xfId="0" applyFont="1" applyBorder="1" applyAlignment="1">
      <alignment horizontal="center" vertical="center" wrapText="1"/>
    </xf>
    <xf numFmtId="0" fontId="8" fillId="0" borderId="1" xfId="0" applyFont="1" applyBorder="1" applyAlignment="1">
      <alignment horizontal="left" vertical="center" wrapText="1"/>
    </xf>
    <xf numFmtId="0" fontId="9" fillId="0" borderId="10" xfId="0" applyFont="1" applyBorder="1" applyAlignment="1">
      <alignment horizontal="left" wrapText="1"/>
    </xf>
    <xf numFmtId="0" fontId="7"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2" fillId="0" borderId="1" xfId="0" applyFont="1" applyBorder="1" applyAlignment="1">
      <alignment horizontal="right"/>
    </xf>
    <xf numFmtId="0" fontId="7" fillId="0" borderId="2"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2" xfId="0" applyNumberFormat="1" applyFont="1" applyBorder="1" applyAlignment="1">
      <alignment horizontal="center" vertical="center"/>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4"/>
  <sheetViews>
    <sheetView tabSelected="1" view="pageBreakPreview" zoomScale="30" zoomScaleNormal="30" zoomScaleSheetLayoutView="30" workbookViewId="0">
      <selection activeCell="AC7" sqref="AC7"/>
    </sheetView>
  </sheetViews>
  <sheetFormatPr defaultRowHeight="12.75" x14ac:dyDescent="0.2"/>
  <cols>
    <col min="1" max="1" width="4"/>
    <col min="2" max="2" width="20.28515625" customWidth="1"/>
    <col min="3" max="3" width="28.7109375" style="57" customWidth="1"/>
    <col min="4" max="4" width="10.7109375" style="4" customWidth="1"/>
    <col min="5" max="5" width="10.7109375" customWidth="1"/>
    <col min="6" max="6" width="9.42578125" style="14" customWidth="1"/>
    <col min="7" max="7" width="14.28515625" customWidth="1"/>
    <col min="8" max="8" width="14" style="8" customWidth="1"/>
    <col min="9" max="9" width="9.85546875" style="9" customWidth="1"/>
    <col min="10" max="10" width="9.42578125" style="9" customWidth="1"/>
    <col min="11" max="11" width="12.42578125" style="10" customWidth="1"/>
    <col min="12" max="12" width="13.7109375" style="10" customWidth="1"/>
    <col min="13" max="13" width="9.42578125" style="9" customWidth="1"/>
    <col min="14" max="14" width="8.28515625" style="11" customWidth="1"/>
    <col min="15" max="15" width="13.85546875" style="10" customWidth="1"/>
    <col min="16" max="16" width="12.7109375" style="10" customWidth="1"/>
    <col min="17" max="18" width="9.42578125" style="9" customWidth="1"/>
    <col min="19" max="19" width="12.140625" style="10" customWidth="1"/>
    <col min="20" max="20" width="13.140625" style="10" customWidth="1"/>
    <col min="21" max="21" width="9.28515625" style="9" customWidth="1"/>
    <col min="22" max="22" width="10.85546875" style="9" customWidth="1"/>
    <col min="23" max="23" width="13.5703125" style="10" customWidth="1"/>
    <col min="24" max="24" width="12.7109375" style="10" customWidth="1"/>
    <col min="25" max="25" width="0.140625" hidden="1" customWidth="1"/>
    <col min="26" max="27" width="9.140625" hidden="1" customWidth="1"/>
  </cols>
  <sheetData>
    <row r="1" spans="1:25" ht="81.75" customHeight="1" x14ac:dyDescent="0.2">
      <c r="A1" s="15"/>
      <c r="B1" s="15"/>
      <c r="C1" s="52"/>
      <c r="D1" s="28"/>
      <c r="E1" s="28"/>
      <c r="F1" s="32"/>
      <c r="G1" s="7"/>
      <c r="H1" s="33"/>
      <c r="I1" s="16"/>
      <c r="J1" s="16"/>
      <c r="K1" s="17"/>
      <c r="L1" s="17"/>
      <c r="M1" s="16"/>
      <c r="N1" s="18"/>
      <c r="O1" s="17"/>
      <c r="P1" s="17"/>
      <c r="Q1" s="16"/>
      <c r="R1" s="16"/>
      <c r="S1" s="17"/>
      <c r="T1" s="17"/>
      <c r="U1" s="59" t="s">
        <v>64</v>
      </c>
      <c r="V1" s="59"/>
      <c r="W1" s="59"/>
      <c r="X1" s="59"/>
      <c r="Y1" s="15"/>
    </row>
    <row r="2" spans="1:25" ht="45" customHeight="1" x14ac:dyDescent="0.2">
      <c r="A2" s="58" t="s">
        <v>3</v>
      </c>
      <c r="B2" s="58"/>
      <c r="C2" s="58"/>
      <c r="D2" s="58"/>
      <c r="E2" s="58"/>
      <c r="F2" s="58"/>
      <c r="G2" s="58"/>
      <c r="H2" s="58"/>
      <c r="I2" s="58"/>
      <c r="J2" s="58"/>
      <c r="K2" s="58"/>
      <c r="L2" s="58"/>
      <c r="M2" s="58"/>
      <c r="N2" s="58"/>
      <c r="O2" s="58"/>
      <c r="P2" s="58"/>
      <c r="Q2" s="58"/>
      <c r="R2" s="58"/>
      <c r="S2" s="58"/>
      <c r="T2" s="58"/>
      <c r="U2" s="58"/>
      <c r="V2" s="58"/>
      <c r="W2" s="58"/>
      <c r="X2" s="58"/>
      <c r="Y2" s="15"/>
    </row>
    <row r="3" spans="1:25" ht="167.25" customHeight="1" x14ac:dyDescent="0.2">
      <c r="A3" s="61" t="s">
        <v>2</v>
      </c>
      <c r="B3" s="61" t="s">
        <v>4</v>
      </c>
      <c r="C3" s="61" t="s">
        <v>5</v>
      </c>
      <c r="D3" s="66" t="s">
        <v>45</v>
      </c>
      <c r="E3" s="61" t="s">
        <v>43</v>
      </c>
      <c r="F3" s="61"/>
      <c r="G3" s="61"/>
      <c r="H3" s="61"/>
      <c r="I3" s="61" t="s">
        <v>41</v>
      </c>
      <c r="J3" s="61"/>
      <c r="K3" s="61"/>
      <c r="L3" s="61"/>
      <c r="M3" s="61" t="s">
        <v>46</v>
      </c>
      <c r="N3" s="61"/>
      <c r="O3" s="61"/>
      <c r="P3" s="61"/>
      <c r="Q3" s="61" t="s">
        <v>41</v>
      </c>
      <c r="R3" s="61"/>
      <c r="S3" s="61"/>
      <c r="T3" s="61"/>
      <c r="U3" s="61" t="s">
        <v>47</v>
      </c>
      <c r="V3" s="61"/>
      <c r="W3" s="61"/>
      <c r="X3" s="61"/>
      <c r="Y3" s="15"/>
    </row>
    <row r="4" spans="1:25" x14ac:dyDescent="0.2">
      <c r="A4" s="61"/>
      <c r="B4" s="61"/>
      <c r="C4" s="61"/>
      <c r="D4" s="67"/>
      <c r="E4" s="20" t="s">
        <v>38</v>
      </c>
      <c r="F4" s="21" t="s">
        <v>37</v>
      </c>
      <c r="G4" s="22" t="s">
        <v>36</v>
      </c>
      <c r="H4" s="23" t="s">
        <v>39</v>
      </c>
      <c r="I4" s="20" t="s">
        <v>38</v>
      </c>
      <c r="J4" s="20" t="s">
        <v>37</v>
      </c>
      <c r="K4" s="24" t="s">
        <v>36</v>
      </c>
      <c r="L4" s="24" t="s">
        <v>39</v>
      </c>
      <c r="M4" s="20" t="s">
        <v>38</v>
      </c>
      <c r="N4" s="21" t="s">
        <v>37</v>
      </c>
      <c r="O4" s="24" t="s">
        <v>36</v>
      </c>
      <c r="P4" s="24" t="s">
        <v>39</v>
      </c>
      <c r="Q4" s="20" t="s">
        <v>38</v>
      </c>
      <c r="R4" s="20" t="s">
        <v>37</v>
      </c>
      <c r="S4" s="24" t="s">
        <v>36</v>
      </c>
      <c r="T4" s="24" t="s">
        <v>39</v>
      </c>
      <c r="U4" s="20" t="s">
        <v>38</v>
      </c>
      <c r="V4" s="20" t="s">
        <v>37</v>
      </c>
      <c r="W4" s="24" t="s">
        <v>36</v>
      </c>
      <c r="X4" s="24" t="s">
        <v>39</v>
      </c>
      <c r="Y4" s="15"/>
    </row>
    <row r="5" spans="1:25" ht="45" x14ac:dyDescent="0.2">
      <c r="A5" s="62">
        <v>1</v>
      </c>
      <c r="B5" s="62" t="s">
        <v>6</v>
      </c>
      <c r="C5" s="53" t="s">
        <v>49</v>
      </c>
      <c r="D5" s="34">
        <v>5484161</v>
      </c>
      <c r="E5" s="29" t="s">
        <v>40</v>
      </c>
      <c r="F5" s="30">
        <v>1</v>
      </c>
      <c r="G5" s="31">
        <v>34874625</v>
      </c>
      <c r="H5" s="24">
        <f>G5*F5</f>
        <v>34874625</v>
      </c>
      <c r="I5" s="20"/>
      <c r="J5" s="20"/>
      <c r="K5" s="24"/>
      <c r="L5" s="24"/>
      <c r="M5" s="20"/>
      <c r="N5" s="21"/>
      <c r="O5" s="24"/>
      <c r="P5" s="24"/>
      <c r="Q5" s="20"/>
      <c r="R5" s="20"/>
      <c r="S5" s="24"/>
      <c r="T5" s="24"/>
      <c r="U5" s="20"/>
      <c r="V5" s="20"/>
      <c r="W5" s="24"/>
      <c r="X5" s="24"/>
      <c r="Y5" s="15"/>
    </row>
    <row r="6" spans="1:25" ht="60" x14ac:dyDescent="0.2">
      <c r="A6" s="63"/>
      <c r="B6" s="63"/>
      <c r="C6" s="54" t="s">
        <v>50</v>
      </c>
      <c r="D6" s="35">
        <v>2011031</v>
      </c>
      <c r="E6" s="29"/>
      <c r="F6" s="30"/>
      <c r="G6" s="31"/>
      <c r="H6" s="24"/>
      <c r="I6" s="29"/>
      <c r="J6" s="29"/>
      <c r="K6" s="31"/>
      <c r="L6" s="24"/>
      <c r="M6" s="29" t="s">
        <v>42</v>
      </c>
      <c r="N6" s="30">
        <v>1</v>
      </c>
      <c r="O6" s="31">
        <v>55900000</v>
      </c>
      <c r="P6" s="24">
        <f t="shared" ref="P6:P22" si="0">O6*N6</f>
        <v>55900000</v>
      </c>
      <c r="Q6" s="29"/>
      <c r="R6" s="29"/>
      <c r="S6" s="31"/>
      <c r="T6" s="24"/>
      <c r="U6" s="20"/>
      <c r="V6" s="20"/>
      <c r="W6" s="24"/>
      <c r="X6" s="24"/>
      <c r="Y6" s="15"/>
    </row>
    <row r="7" spans="1:25" ht="45" x14ac:dyDescent="0.2">
      <c r="A7" s="36">
        <v>2</v>
      </c>
      <c r="B7" s="36" t="s">
        <v>7</v>
      </c>
      <c r="C7" s="53" t="s">
        <v>51</v>
      </c>
      <c r="D7" s="34">
        <v>1983163</v>
      </c>
      <c r="E7" s="29"/>
      <c r="F7" s="30"/>
      <c r="G7" s="31"/>
      <c r="H7" s="24"/>
      <c r="I7" s="29"/>
      <c r="J7" s="29"/>
      <c r="K7" s="31"/>
      <c r="L7" s="24"/>
      <c r="M7" s="29" t="s">
        <v>42</v>
      </c>
      <c r="N7" s="30">
        <v>1</v>
      </c>
      <c r="O7" s="31">
        <v>55900000</v>
      </c>
      <c r="P7" s="24">
        <f t="shared" ref="P7" si="1">O7*N7</f>
        <v>55900000</v>
      </c>
      <c r="Q7" s="29"/>
      <c r="R7" s="29"/>
      <c r="S7" s="31"/>
      <c r="T7" s="24"/>
      <c r="U7" s="20"/>
      <c r="V7" s="20"/>
      <c r="W7" s="24"/>
      <c r="X7" s="24"/>
      <c r="Y7" s="15"/>
    </row>
    <row r="8" spans="1:25" ht="45" x14ac:dyDescent="0.2">
      <c r="A8" s="62">
        <v>3</v>
      </c>
      <c r="B8" s="62" t="s">
        <v>8</v>
      </c>
      <c r="C8" s="53" t="s">
        <v>52</v>
      </c>
      <c r="D8" s="34">
        <v>1984174</v>
      </c>
      <c r="E8" s="29" t="s">
        <v>40</v>
      </c>
      <c r="F8" s="30">
        <v>1</v>
      </c>
      <c r="G8" s="31">
        <v>34874625</v>
      </c>
      <c r="H8" s="24">
        <f t="shared" ref="H8:H17" si="2">G8*F8</f>
        <v>34874625</v>
      </c>
      <c r="I8" s="29"/>
      <c r="J8" s="29"/>
      <c r="K8" s="31"/>
      <c r="L8" s="24"/>
      <c r="M8" s="29"/>
      <c r="N8" s="30"/>
      <c r="O8" s="31"/>
      <c r="P8" s="24"/>
      <c r="Q8" s="29"/>
      <c r="R8" s="29"/>
      <c r="S8" s="31"/>
      <c r="T8" s="24"/>
      <c r="U8" s="20"/>
      <c r="V8" s="20"/>
      <c r="W8" s="24"/>
      <c r="X8" s="24"/>
      <c r="Y8" s="15"/>
    </row>
    <row r="9" spans="1:25" ht="60" x14ac:dyDescent="0.2">
      <c r="A9" s="68"/>
      <c r="B9" s="68"/>
      <c r="C9" s="53" t="s">
        <v>53</v>
      </c>
      <c r="D9" s="34">
        <v>4543536</v>
      </c>
      <c r="E9" s="29" t="s">
        <v>40</v>
      </c>
      <c r="F9" s="30">
        <v>1</v>
      </c>
      <c r="G9" s="31">
        <v>34874625</v>
      </c>
      <c r="H9" s="24">
        <f t="shared" si="2"/>
        <v>34874625</v>
      </c>
      <c r="I9" s="29"/>
      <c r="J9" s="29"/>
      <c r="K9" s="31"/>
      <c r="L9" s="24"/>
      <c r="M9" s="29"/>
      <c r="N9" s="30"/>
      <c r="O9" s="31"/>
      <c r="P9" s="24"/>
      <c r="Q9" s="29"/>
      <c r="R9" s="29"/>
      <c r="S9" s="31"/>
      <c r="T9" s="24"/>
      <c r="U9" s="20"/>
      <c r="V9" s="20"/>
      <c r="W9" s="24"/>
      <c r="X9" s="24"/>
      <c r="Y9" s="15"/>
    </row>
    <row r="10" spans="1:25" ht="45" x14ac:dyDescent="0.2">
      <c r="A10" s="68"/>
      <c r="B10" s="68"/>
      <c r="C10" s="53" t="s">
        <v>54</v>
      </c>
      <c r="D10" s="34">
        <v>1986397</v>
      </c>
      <c r="E10" s="29" t="s">
        <v>40</v>
      </c>
      <c r="F10" s="30">
        <v>1</v>
      </c>
      <c r="G10" s="31">
        <v>34874625</v>
      </c>
      <c r="H10" s="24">
        <f t="shared" si="2"/>
        <v>34874625</v>
      </c>
      <c r="I10" s="29"/>
      <c r="J10" s="29"/>
      <c r="K10" s="31"/>
      <c r="L10" s="24"/>
      <c r="M10" s="29"/>
      <c r="N10" s="30"/>
      <c r="O10" s="31"/>
      <c r="P10" s="24"/>
      <c r="Q10" s="29"/>
      <c r="R10" s="29"/>
      <c r="S10" s="31"/>
      <c r="T10" s="24"/>
      <c r="U10" s="20"/>
      <c r="V10" s="20"/>
      <c r="W10" s="24"/>
      <c r="X10" s="24"/>
      <c r="Y10" s="15"/>
    </row>
    <row r="11" spans="1:25" ht="75" x14ac:dyDescent="0.2">
      <c r="A11" s="63"/>
      <c r="B11" s="69"/>
      <c r="C11" s="53" t="s">
        <v>55</v>
      </c>
      <c r="D11" s="37">
        <v>1985423</v>
      </c>
      <c r="E11" s="29"/>
      <c r="F11" s="30"/>
      <c r="G11" s="31"/>
      <c r="H11" s="24"/>
      <c r="I11" s="29"/>
      <c r="J11" s="29"/>
      <c r="K11" s="31"/>
      <c r="L11" s="24"/>
      <c r="M11" s="29"/>
      <c r="N11" s="30"/>
      <c r="O11" s="31"/>
      <c r="P11" s="24"/>
      <c r="Q11" s="29"/>
      <c r="R11" s="29"/>
      <c r="S11" s="31"/>
      <c r="T11" s="24"/>
      <c r="U11" s="29" t="s">
        <v>42</v>
      </c>
      <c r="V11" s="29">
        <v>1</v>
      </c>
      <c r="W11" s="31">
        <v>56500000</v>
      </c>
      <c r="X11" s="24">
        <f>W11*V11</f>
        <v>56500000</v>
      </c>
      <c r="Y11" s="15"/>
    </row>
    <row r="12" spans="1:25" ht="60" x14ac:dyDescent="0.2">
      <c r="A12" s="36">
        <v>4</v>
      </c>
      <c r="B12" s="38" t="s">
        <v>9</v>
      </c>
      <c r="C12" s="53" t="s">
        <v>15</v>
      </c>
      <c r="D12" s="37">
        <v>1991470</v>
      </c>
      <c r="E12" s="29" t="s">
        <v>40</v>
      </c>
      <c r="F12" s="30">
        <v>1</v>
      </c>
      <c r="G12" s="31">
        <v>34874625</v>
      </c>
      <c r="H12" s="24">
        <f t="shared" si="2"/>
        <v>34874625</v>
      </c>
      <c r="I12" s="29"/>
      <c r="J12" s="29"/>
      <c r="K12" s="31"/>
      <c r="L12" s="24"/>
      <c r="M12" s="29"/>
      <c r="N12" s="30"/>
      <c r="O12" s="31"/>
      <c r="P12" s="24"/>
      <c r="Q12" s="29"/>
      <c r="R12" s="29"/>
      <c r="S12" s="31"/>
      <c r="T12" s="24"/>
      <c r="U12" s="20"/>
      <c r="V12" s="20"/>
      <c r="W12" s="24"/>
      <c r="X12" s="24"/>
      <c r="Y12" s="15"/>
    </row>
    <row r="13" spans="1:25" ht="60" x14ac:dyDescent="0.2">
      <c r="A13" s="36">
        <v>5</v>
      </c>
      <c r="B13" s="38" t="s">
        <v>10</v>
      </c>
      <c r="C13" s="53" t="s">
        <v>44</v>
      </c>
      <c r="D13" s="37">
        <v>1992156</v>
      </c>
      <c r="E13" s="29" t="s">
        <v>40</v>
      </c>
      <c r="F13" s="30">
        <v>1</v>
      </c>
      <c r="G13" s="31">
        <v>34874625</v>
      </c>
      <c r="H13" s="24">
        <f t="shared" si="2"/>
        <v>34874625</v>
      </c>
      <c r="I13" s="29"/>
      <c r="J13" s="29"/>
      <c r="K13" s="31"/>
      <c r="L13" s="24"/>
      <c r="M13" s="29"/>
      <c r="N13" s="30"/>
      <c r="O13" s="31"/>
      <c r="P13" s="24"/>
      <c r="Q13" s="29"/>
      <c r="R13" s="29"/>
      <c r="S13" s="31"/>
      <c r="T13" s="24"/>
      <c r="U13" s="20"/>
      <c r="V13" s="20"/>
      <c r="W13" s="24"/>
      <c r="X13" s="24"/>
      <c r="Y13" s="15"/>
    </row>
    <row r="14" spans="1:25" ht="45" x14ac:dyDescent="0.2">
      <c r="A14" s="36">
        <v>6</v>
      </c>
      <c r="B14" s="38" t="s">
        <v>11</v>
      </c>
      <c r="C14" s="54" t="s">
        <v>16</v>
      </c>
      <c r="D14" s="43">
        <v>1993150</v>
      </c>
      <c r="E14" s="29"/>
      <c r="F14" s="30"/>
      <c r="G14" s="31"/>
      <c r="H14" s="24"/>
      <c r="I14" s="29"/>
      <c r="J14" s="29"/>
      <c r="K14" s="31"/>
      <c r="L14" s="24"/>
      <c r="M14" s="29" t="s">
        <v>42</v>
      </c>
      <c r="N14" s="30">
        <v>1</v>
      </c>
      <c r="O14" s="31">
        <v>55900000</v>
      </c>
      <c r="P14" s="24">
        <f t="shared" si="0"/>
        <v>55900000</v>
      </c>
      <c r="Q14" s="29"/>
      <c r="R14" s="29"/>
      <c r="S14" s="31"/>
      <c r="T14" s="24"/>
      <c r="U14" s="20"/>
      <c r="V14" s="20"/>
      <c r="W14" s="24"/>
      <c r="X14" s="24"/>
      <c r="Y14" s="15"/>
    </row>
    <row r="15" spans="1:25" ht="45" x14ac:dyDescent="0.2">
      <c r="A15" s="36">
        <v>7</v>
      </c>
      <c r="B15" s="36" t="s">
        <v>12</v>
      </c>
      <c r="C15" s="53" t="s">
        <v>17</v>
      </c>
      <c r="D15" s="34">
        <v>1993701</v>
      </c>
      <c r="E15" s="29" t="s">
        <v>40</v>
      </c>
      <c r="F15" s="30">
        <v>1</v>
      </c>
      <c r="G15" s="31">
        <v>34874625</v>
      </c>
      <c r="H15" s="24">
        <f t="shared" si="2"/>
        <v>34874625</v>
      </c>
      <c r="I15" s="29"/>
      <c r="J15" s="29"/>
      <c r="K15" s="31"/>
      <c r="L15" s="24"/>
      <c r="M15" s="29"/>
      <c r="N15" s="30"/>
      <c r="O15" s="31"/>
      <c r="P15" s="24"/>
      <c r="Q15" s="29"/>
      <c r="R15" s="29"/>
      <c r="S15" s="31"/>
      <c r="T15" s="24"/>
      <c r="U15" s="20"/>
      <c r="V15" s="20"/>
      <c r="W15" s="24"/>
      <c r="X15" s="24"/>
      <c r="Y15" s="15"/>
    </row>
    <row r="16" spans="1:25" ht="60" x14ac:dyDescent="0.2">
      <c r="A16" s="36">
        <v>8</v>
      </c>
      <c r="B16" s="36" t="s">
        <v>13</v>
      </c>
      <c r="C16" s="53" t="s">
        <v>18</v>
      </c>
      <c r="D16" s="34">
        <v>1994942</v>
      </c>
      <c r="E16" s="29"/>
      <c r="F16" s="30"/>
      <c r="G16" s="31"/>
      <c r="H16" s="24"/>
      <c r="I16" s="29" t="s">
        <v>40</v>
      </c>
      <c r="J16" s="29">
        <v>1</v>
      </c>
      <c r="K16" s="31">
        <v>34687375</v>
      </c>
      <c r="L16" s="24">
        <f t="shared" ref="L16:L28" si="3">K16*J16</f>
        <v>34687375</v>
      </c>
      <c r="M16" s="29"/>
      <c r="N16" s="30"/>
      <c r="O16" s="31"/>
      <c r="P16" s="24"/>
      <c r="Q16" s="29"/>
      <c r="R16" s="29"/>
      <c r="S16" s="31"/>
      <c r="T16" s="24"/>
      <c r="U16" s="20"/>
      <c r="V16" s="20"/>
      <c r="W16" s="24"/>
      <c r="X16" s="24"/>
      <c r="Y16" s="15"/>
    </row>
    <row r="17" spans="1:25" ht="60" x14ac:dyDescent="0.2">
      <c r="A17" s="39">
        <v>9</v>
      </c>
      <c r="B17" s="39" t="s">
        <v>14</v>
      </c>
      <c r="C17" s="53" t="s">
        <v>56</v>
      </c>
      <c r="D17" s="34">
        <v>1998161</v>
      </c>
      <c r="E17" s="29" t="s">
        <v>40</v>
      </c>
      <c r="F17" s="30">
        <v>1</v>
      </c>
      <c r="G17" s="31">
        <v>34874625</v>
      </c>
      <c r="H17" s="24">
        <f t="shared" si="2"/>
        <v>34874625</v>
      </c>
      <c r="I17" s="29"/>
      <c r="J17" s="29"/>
      <c r="K17" s="31"/>
      <c r="L17" s="24"/>
      <c r="M17" s="29"/>
      <c r="N17" s="30"/>
      <c r="O17" s="31"/>
      <c r="P17" s="24"/>
      <c r="Q17" s="29"/>
      <c r="R17" s="29"/>
      <c r="S17" s="31"/>
      <c r="T17" s="24"/>
      <c r="U17" s="20"/>
      <c r="V17" s="20"/>
      <c r="W17" s="24"/>
      <c r="X17" s="24"/>
      <c r="Y17" s="15"/>
    </row>
    <row r="18" spans="1:25" ht="45" x14ac:dyDescent="0.2">
      <c r="A18" s="62">
        <v>10</v>
      </c>
      <c r="B18" s="62" t="s">
        <v>20</v>
      </c>
      <c r="C18" s="53" t="s">
        <v>57</v>
      </c>
      <c r="D18" s="34">
        <v>1998383</v>
      </c>
      <c r="E18" s="29"/>
      <c r="F18" s="30"/>
      <c r="G18" s="31"/>
      <c r="H18" s="24"/>
      <c r="I18" s="29" t="s">
        <v>40</v>
      </c>
      <c r="J18" s="29">
        <v>1</v>
      </c>
      <c r="K18" s="31">
        <v>34687375</v>
      </c>
      <c r="L18" s="24">
        <f t="shared" si="3"/>
        <v>34687375</v>
      </c>
      <c r="M18" s="29"/>
      <c r="N18" s="30"/>
      <c r="O18" s="31"/>
      <c r="P18" s="24"/>
      <c r="Q18" s="29"/>
      <c r="R18" s="29"/>
      <c r="S18" s="31"/>
      <c r="T18" s="24"/>
      <c r="U18" s="20"/>
      <c r="V18" s="20"/>
      <c r="W18" s="24"/>
      <c r="X18" s="24"/>
      <c r="Y18" s="15"/>
    </row>
    <row r="19" spans="1:25" ht="45" x14ac:dyDescent="0.2">
      <c r="A19" s="63"/>
      <c r="B19" s="63"/>
      <c r="C19" s="53" t="s">
        <v>58</v>
      </c>
      <c r="D19" s="34">
        <v>1998443</v>
      </c>
      <c r="E19" s="29"/>
      <c r="F19" s="30"/>
      <c r="G19" s="31"/>
      <c r="H19" s="24"/>
      <c r="I19" s="29" t="s">
        <v>40</v>
      </c>
      <c r="J19" s="29">
        <v>1</v>
      </c>
      <c r="K19" s="31">
        <v>34687375</v>
      </c>
      <c r="L19" s="24">
        <f t="shared" si="3"/>
        <v>34687375</v>
      </c>
      <c r="M19" s="29"/>
      <c r="N19" s="30"/>
      <c r="O19" s="31"/>
      <c r="P19" s="24"/>
      <c r="Q19" s="29"/>
      <c r="R19" s="29"/>
      <c r="S19" s="31"/>
      <c r="T19" s="24"/>
      <c r="U19" s="20"/>
      <c r="V19" s="20"/>
      <c r="W19" s="24"/>
      <c r="X19" s="24"/>
      <c r="Y19" s="15"/>
    </row>
    <row r="20" spans="1:25" ht="45" x14ac:dyDescent="0.2">
      <c r="A20" s="36">
        <v>11</v>
      </c>
      <c r="B20" s="36" t="s">
        <v>21</v>
      </c>
      <c r="C20" s="53" t="s">
        <v>59</v>
      </c>
      <c r="D20" s="34">
        <v>1998526</v>
      </c>
      <c r="E20" s="29"/>
      <c r="F20" s="30"/>
      <c r="G20" s="31"/>
      <c r="H20" s="24"/>
      <c r="I20" s="29"/>
      <c r="J20" s="29"/>
      <c r="K20" s="31"/>
      <c r="L20" s="24"/>
      <c r="M20" s="40"/>
      <c r="N20" s="41"/>
      <c r="O20" s="42"/>
      <c r="P20" s="42"/>
      <c r="Q20" s="29" t="s">
        <v>40</v>
      </c>
      <c r="R20" s="29">
        <v>1</v>
      </c>
      <c r="S20" s="31">
        <v>33490000</v>
      </c>
      <c r="T20" s="24">
        <f>S20*R20</f>
        <v>33490000</v>
      </c>
      <c r="U20" s="20"/>
      <c r="V20" s="20"/>
      <c r="W20" s="24"/>
      <c r="X20" s="24"/>
      <c r="Y20" s="15"/>
    </row>
    <row r="21" spans="1:25" ht="60" x14ac:dyDescent="0.2">
      <c r="A21" s="36">
        <v>12</v>
      </c>
      <c r="B21" s="36" t="s">
        <v>22</v>
      </c>
      <c r="C21" s="53" t="s">
        <v>60</v>
      </c>
      <c r="D21" s="34">
        <v>2008951</v>
      </c>
      <c r="E21" s="29"/>
      <c r="F21" s="30"/>
      <c r="G21" s="31"/>
      <c r="H21" s="24"/>
      <c r="I21" s="29"/>
      <c r="J21" s="29"/>
      <c r="K21" s="31"/>
      <c r="L21" s="24"/>
      <c r="M21" s="29"/>
      <c r="N21" s="30"/>
      <c r="O21" s="31"/>
      <c r="P21" s="24"/>
      <c r="Q21" s="29" t="s">
        <v>40</v>
      </c>
      <c r="R21" s="29">
        <v>1</v>
      </c>
      <c r="S21" s="31">
        <v>33490000</v>
      </c>
      <c r="T21" s="24">
        <f t="shared" ref="T21:T32" si="4">S21*R21</f>
        <v>33490000</v>
      </c>
      <c r="U21" s="20"/>
      <c r="V21" s="20"/>
      <c r="W21" s="24"/>
      <c r="X21" s="24"/>
      <c r="Y21" s="15"/>
    </row>
    <row r="22" spans="1:25" ht="60" x14ac:dyDescent="0.2">
      <c r="A22" s="36">
        <v>13</v>
      </c>
      <c r="B22" s="36" t="s">
        <v>23</v>
      </c>
      <c r="C22" s="53" t="s">
        <v>61</v>
      </c>
      <c r="D22" s="34">
        <v>2000010</v>
      </c>
      <c r="E22" s="29"/>
      <c r="F22" s="30"/>
      <c r="G22" s="31"/>
      <c r="H22" s="24"/>
      <c r="I22" s="29"/>
      <c r="J22" s="29"/>
      <c r="K22" s="31"/>
      <c r="L22" s="24"/>
      <c r="M22" s="29" t="s">
        <v>42</v>
      </c>
      <c r="N22" s="30">
        <v>1</v>
      </c>
      <c r="O22" s="31">
        <v>55900000</v>
      </c>
      <c r="P22" s="24">
        <f t="shared" si="0"/>
        <v>55900000</v>
      </c>
      <c r="Q22" s="29"/>
      <c r="R22" s="29"/>
      <c r="S22" s="31"/>
      <c r="T22" s="24"/>
      <c r="U22" s="20"/>
      <c r="V22" s="20"/>
      <c r="W22" s="24"/>
      <c r="X22" s="24"/>
      <c r="Y22" s="15"/>
    </row>
    <row r="23" spans="1:25" ht="45" x14ac:dyDescent="0.2">
      <c r="A23" s="36">
        <v>14</v>
      </c>
      <c r="B23" s="36" t="s">
        <v>24</v>
      </c>
      <c r="C23" s="53" t="s">
        <v>62</v>
      </c>
      <c r="D23" s="34">
        <v>2000381</v>
      </c>
      <c r="E23" s="29"/>
      <c r="F23" s="30"/>
      <c r="G23" s="31"/>
      <c r="H23" s="24"/>
      <c r="I23" s="29" t="s">
        <v>40</v>
      </c>
      <c r="J23" s="29">
        <v>1</v>
      </c>
      <c r="K23" s="31">
        <v>34687375</v>
      </c>
      <c r="L23" s="24">
        <f t="shared" si="3"/>
        <v>34687375</v>
      </c>
      <c r="M23" s="29"/>
      <c r="N23" s="30"/>
      <c r="O23" s="31"/>
      <c r="P23" s="24"/>
      <c r="Q23" s="29"/>
      <c r="R23" s="29"/>
      <c r="S23" s="31"/>
      <c r="T23" s="24"/>
      <c r="U23" s="20"/>
      <c r="V23" s="20"/>
      <c r="W23" s="24"/>
      <c r="X23" s="24"/>
      <c r="Y23" s="15"/>
    </row>
    <row r="24" spans="1:25" ht="45" x14ac:dyDescent="0.2">
      <c r="A24" s="62">
        <v>15</v>
      </c>
      <c r="B24" s="62" t="s">
        <v>25</v>
      </c>
      <c r="C24" s="53" t="s">
        <v>26</v>
      </c>
      <c r="D24" s="34">
        <v>2001311</v>
      </c>
      <c r="E24" s="29"/>
      <c r="F24" s="30"/>
      <c r="G24" s="31"/>
      <c r="H24" s="24"/>
      <c r="I24" s="29" t="s">
        <v>40</v>
      </c>
      <c r="J24" s="29">
        <v>1</v>
      </c>
      <c r="K24" s="31">
        <v>34687375</v>
      </c>
      <c r="L24" s="24">
        <f t="shared" si="3"/>
        <v>34687375</v>
      </c>
      <c r="M24" s="29"/>
      <c r="N24" s="30"/>
      <c r="O24" s="31"/>
      <c r="P24" s="24"/>
      <c r="Q24" s="29"/>
      <c r="R24" s="29"/>
      <c r="S24" s="31"/>
      <c r="T24" s="24"/>
      <c r="U24" s="20"/>
      <c r="V24" s="20"/>
      <c r="W24" s="24"/>
      <c r="X24" s="24"/>
      <c r="Y24" s="15"/>
    </row>
    <row r="25" spans="1:25" ht="60" x14ac:dyDescent="0.2">
      <c r="A25" s="63"/>
      <c r="B25" s="63"/>
      <c r="C25" s="53" t="s">
        <v>27</v>
      </c>
      <c r="D25" s="34">
        <v>2001274</v>
      </c>
      <c r="E25" s="29"/>
      <c r="F25" s="30"/>
      <c r="G25" s="31"/>
      <c r="H25" s="24"/>
      <c r="I25" s="29"/>
      <c r="J25" s="29"/>
      <c r="K25" s="31"/>
      <c r="L25" s="24"/>
      <c r="M25" s="29"/>
      <c r="N25" s="30"/>
      <c r="O25" s="31"/>
      <c r="P25" s="24"/>
      <c r="Q25" s="29" t="s">
        <v>40</v>
      </c>
      <c r="R25" s="29">
        <v>1</v>
      </c>
      <c r="S25" s="31">
        <v>33490000</v>
      </c>
      <c r="T25" s="24">
        <f t="shared" si="4"/>
        <v>33490000</v>
      </c>
      <c r="U25" s="20"/>
      <c r="V25" s="20"/>
      <c r="W25" s="24"/>
      <c r="X25" s="24"/>
      <c r="Y25" s="15"/>
    </row>
    <row r="26" spans="1:25" ht="45" x14ac:dyDescent="0.2">
      <c r="A26" s="39">
        <v>16</v>
      </c>
      <c r="B26" s="39" t="s">
        <v>28</v>
      </c>
      <c r="C26" s="53" t="s">
        <v>29</v>
      </c>
      <c r="D26" s="34">
        <v>2003563</v>
      </c>
      <c r="E26" s="29"/>
      <c r="F26" s="30"/>
      <c r="G26" s="31"/>
      <c r="H26" s="24"/>
      <c r="I26" s="29" t="s">
        <v>40</v>
      </c>
      <c r="J26" s="29">
        <v>1</v>
      </c>
      <c r="K26" s="31">
        <v>34687375</v>
      </c>
      <c r="L26" s="24">
        <f t="shared" si="3"/>
        <v>34687375</v>
      </c>
      <c r="M26" s="29"/>
      <c r="N26" s="30"/>
      <c r="O26" s="31"/>
      <c r="P26" s="24"/>
      <c r="Q26" s="29"/>
      <c r="R26" s="29"/>
      <c r="S26" s="31"/>
      <c r="T26" s="24"/>
      <c r="U26" s="20"/>
      <c r="V26" s="20"/>
      <c r="W26" s="24"/>
      <c r="X26" s="24"/>
      <c r="Y26" s="15"/>
    </row>
    <row r="27" spans="1:25" ht="45" x14ac:dyDescent="0.2">
      <c r="A27" s="36">
        <v>17</v>
      </c>
      <c r="B27" s="36" t="s">
        <v>31</v>
      </c>
      <c r="C27" s="53" t="s">
        <v>32</v>
      </c>
      <c r="D27" s="34">
        <v>2004717</v>
      </c>
      <c r="E27" s="29"/>
      <c r="F27" s="30"/>
      <c r="G27" s="31"/>
      <c r="H27" s="24"/>
      <c r="I27" s="29" t="s">
        <v>40</v>
      </c>
      <c r="J27" s="29">
        <v>1</v>
      </c>
      <c r="K27" s="31">
        <v>34687375</v>
      </c>
      <c r="L27" s="24">
        <f t="shared" si="3"/>
        <v>34687375</v>
      </c>
      <c r="M27" s="29"/>
      <c r="N27" s="30"/>
      <c r="O27" s="31"/>
      <c r="P27" s="24"/>
      <c r="Q27" s="29"/>
      <c r="R27" s="29"/>
      <c r="S27" s="31"/>
      <c r="T27" s="24"/>
      <c r="U27" s="20"/>
      <c r="V27" s="20"/>
      <c r="W27" s="24"/>
      <c r="X27" s="24"/>
      <c r="Y27" s="15"/>
    </row>
    <row r="28" spans="1:25" ht="30" x14ac:dyDescent="0.2">
      <c r="A28" s="62">
        <v>18</v>
      </c>
      <c r="B28" s="62" t="s">
        <v>33</v>
      </c>
      <c r="C28" s="53" t="s">
        <v>63</v>
      </c>
      <c r="D28" s="34">
        <v>43288621</v>
      </c>
      <c r="E28" s="29"/>
      <c r="F28" s="30"/>
      <c r="G28" s="31"/>
      <c r="H28" s="24"/>
      <c r="I28" s="29" t="s">
        <v>40</v>
      </c>
      <c r="J28" s="29">
        <v>1</v>
      </c>
      <c r="K28" s="31">
        <v>34687375</v>
      </c>
      <c r="L28" s="24">
        <f t="shared" si="3"/>
        <v>34687375</v>
      </c>
      <c r="M28" s="29"/>
      <c r="N28" s="30"/>
      <c r="O28" s="31"/>
      <c r="P28" s="24"/>
      <c r="Q28" s="29"/>
      <c r="R28" s="29"/>
      <c r="S28" s="31"/>
      <c r="T28" s="24"/>
      <c r="U28" s="20"/>
      <c r="V28" s="20"/>
      <c r="W28" s="24"/>
      <c r="X28" s="24"/>
      <c r="Y28" s="15"/>
    </row>
    <row r="29" spans="1:25" ht="30" x14ac:dyDescent="0.2">
      <c r="A29" s="63"/>
      <c r="B29" s="63"/>
      <c r="C29" s="53" t="s">
        <v>34</v>
      </c>
      <c r="D29" s="34">
        <v>43343870</v>
      </c>
      <c r="E29" s="29"/>
      <c r="F29" s="30"/>
      <c r="G29" s="31"/>
      <c r="H29" s="24"/>
      <c r="I29" s="29"/>
      <c r="J29" s="29"/>
      <c r="K29" s="31"/>
      <c r="L29" s="24"/>
      <c r="M29" s="29"/>
      <c r="N29" s="30"/>
      <c r="O29" s="31"/>
      <c r="P29" s="24"/>
      <c r="Q29" s="29" t="s">
        <v>40</v>
      </c>
      <c r="R29" s="29">
        <v>1</v>
      </c>
      <c r="S29" s="31">
        <v>33490000</v>
      </c>
      <c r="T29" s="24">
        <f t="shared" si="4"/>
        <v>33490000</v>
      </c>
      <c r="U29" s="20"/>
      <c r="V29" s="20"/>
      <c r="W29" s="24"/>
      <c r="X29" s="24"/>
      <c r="Y29" s="15"/>
    </row>
    <row r="30" spans="1:25" ht="30" x14ac:dyDescent="0.2">
      <c r="A30" s="36">
        <v>19</v>
      </c>
      <c r="B30" s="36"/>
      <c r="C30" s="53" t="s">
        <v>35</v>
      </c>
      <c r="D30" s="34">
        <v>2011976</v>
      </c>
      <c r="E30" s="29"/>
      <c r="F30" s="30"/>
      <c r="G30" s="31"/>
      <c r="H30" s="24"/>
      <c r="I30" s="29"/>
      <c r="J30" s="29"/>
      <c r="K30" s="31"/>
      <c r="L30" s="24"/>
      <c r="M30" s="29" t="s">
        <v>42</v>
      </c>
      <c r="N30" s="30">
        <v>1</v>
      </c>
      <c r="O30" s="31">
        <v>55900000</v>
      </c>
      <c r="P30" s="24">
        <f>O30*N30</f>
        <v>55900000</v>
      </c>
      <c r="Q30" s="40"/>
      <c r="R30" s="40"/>
      <c r="S30" s="42"/>
      <c r="T30" s="42"/>
      <c r="U30" s="20"/>
      <c r="V30" s="20"/>
      <c r="W30" s="24"/>
      <c r="X30" s="24"/>
      <c r="Y30" s="15"/>
    </row>
    <row r="31" spans="1:25" ht="45" x14ac:dyDescent="0.2">
      <c r="A31" s="36">
        <v>20</v>
      </c>
      <c r="B31" s="36"/>
      <c r="C31" s="53" t="s">
        <v>19</v>
      </c>
      <c r="D31" s="34">
        <v>2010793</v>
      </c>
      <c r="E31" s="29"/>
      <c r="F31" s="30"/>
      <c r="G31" s="31"/>
      <c r="H31" s="24"/>
      <c r="I31" s="29"/>
      <c r="J31" s="29"/>
      <c r="K31" s="31"/>
      <c r="L31" s="24"/>
      <c r="M31" s="29"/>
      <c r="N31" s="30"/>
      <c r="O31" s="31"/>
      <c r="P31" s="24"/>
      <c r="Q31" s="29" t="s">
        <v>40</v>
      </c>
      <c r="R31" s="29">
        <v>1</v>
      </c>
      <c r="S31" s="31">
        <v>33490000</v>
      </c>
      <c r="T31" s="24">
        <f t="shared" si="4"/>
        <v>33490000</v>
      </c>
      <c r="U31" s="20"/>
      <c r="V31" s="20"/>
      <c r="W31" s="24"/>
      <c r="X31" s="24"/>
      <c r="Y31" s="15"/>
    </row>
    <row r="32" spans="1:25" ht="30" x14ac:dyDescent="0.2">
      <c r="A32" s="36">
        <v>21</v>
      </c>
      <c r="B32" s="36"/>
      <c r="C32" s="53" t="s">
        <v>30</v>
      </c>
      <c r="D32" s="34">
        <v>1896866</v>
      </c>
      <c r="E32" s="29"/>
      <c r="F32" s="30"/>
      <c r="G32" s="31"/>
      <c r="H32" s="24"/>
      <c r="I32" s="29"/>
      <c r="J32" s="29"/>
      <c r="K32" s="31"/>
      <c r="L32" s="24"/>
      <c r="M32" s="29"/>
      <c r="N32" s="30"/>
      <c r="O32" s="31"/>
      <c r="P32" s="24"/>
      <c r="Q32" s="29" t="s">
        <v>40</v>
      </c>
      <c r="R32" s="29">
        <v>1</v>
      </c>
      <c r="S32" s="31">
        <v>33490000</v>
      </c>
      <c r="T32" s="24">
        <f t="shared" si="4"/>
        <v>33490000</v>
      </c>
      <c r="U32" s="20"/>
      <c r="V32" s="20"/>
      <c r="W32" s="24"/>
      <c r="X32" s="24"/>
      <c r="Y32" s="15"/>
    </row>
    <row r="33" spans="1:26" s="1" customFormat="1" x14ac:dyDescent="0.2">
      <c r="A33" s="65" t="s">
        <v>0</v>
      </c>
      <c r="B33" s="65"/>
      <c r="C33" s="55"/>
      <c r="D33" s="25"/>
      <c r="E33" s="26"/>
      <c r="F33" s="27">
        <f>SUM(F5:F32)</f>
        <v>8</v>
      </c>
      <c r="G33" s="26"/>
      <c r="H33" s="26">
        <f t="shared" ref="H33:L33" si="5">SUM(H5:H32)</f>
        <v>278997000</v>
      </c>
      <c r="I33" s="26"/>
      <c r="J33" s="27">
        <f t="shared" si="5"/>
        <v>8</v>
      </c>
      <c r="K33" s="26"/>
      <c r="L33" s="26">
        <f t="shared" si="5"/>
        <v>277499000</v>
      </c>
      <c r="M33" s="26"/>
      <c r="N33" s="27">
        <f t="shared" ref="N33" si="6">SUM(N5:N32)</f>
        <v>5</v>
      </c>
      <c r="O33" s="26"/>
      <c r="P33" s="26">
        <f t="shared" ref="P33" si="7">SUM(P5:P32)</f>
        <v>279500000</v>
      </c>
      <c r="Q33" s="26"/>
      <c r="R33" s="27">
        <f t="shared" ref="R33" si="8">SUM(R5:R32)</f>
        <v>6</v>
      </c>
      <c r="S33" s="26"/>
      <c r="T33" s="26">
        <f t="shared" ref="T33" si="9">SUM(T5:T32)</f>
        <v>200940000</v>
      </c>
      <c r="U33" s="26"/>
      <c r="V33" s="27">
        <f t="shared" ref="V33" si="10">SUM(V5:V32)</f>
        <v>1</v>
      </c>
      <c r="W33" s="26"/>
      <c r="X33" s="26">
        <f t="shared" ref="X33" si="11">SUM(X5:X32)</f>
        <v>56500000</v>
      </c>
      <c r="Y33" s="19"/>
    </row>
    <row r="34" spans="1:26" s="51" customFormat="1" ht="105" customHeight="1" x14ac:dyDescent="0.35">
      <c r="A34" s="44"/>
      <c r="B34" s="60" t="s">
        <v>48</v>
      </c>
      <c r="C34" s="60"/>
      <c r="D34" s="60"/>
      <c r="E34" s="45"/>
      <c r="F34" s="45"/>
      <c r="G34" s="45"/>
      <c r="H34" s="46"/>
      <c r="I34" s="47"/>
      <c r="J34" s="47"/>
      <c r="K34" s="48"/>
      <c r="L34" s="48"/>
      <c r="M34" s="47"/>
      <c r="N34" s="49"/>
      <c r="O34" s="48"/>
      <c r="P34" s="48"/>
      <c r="Q34" s="47"/>
      <c r="R34" s="47"/>
      <c r="S34" s="48"/>
      <c r="T34" s="48"/>
      <c r="U34" s="45"/>
      <c r="V34" s="45"/>
      <c r="W34" s="45"/>
      <c r="X34" s="50" t="s">
        <v>1</v>
      </c>
      <c r="Y34" s="64"/>
      <c r="Z34" s="64"/>
    </row>
    <row r="35" spans="1:26" ht="15" x14ac:dyDescent="0.2">
      <c r="A35" s="2"/>
      <c r="B35" s="2"/>
      <c r="C35" s="56"/>
      <c r="D35" s="5"/>
      <c r="E35" s="2"/>
      <c r="F35" s="12"/>
    </row>
    <row r="36" spans="1:26" ht="15" x14ac:dyDescent="0.2">
      <c r="A36" s="2"/>
      <c r="B36" s="2"/>
      <c r="C36" s="56"/>
      <c r="D36" s="6"/>
      <c r="E36" s="3"/>
      <c r="F36" s="13"/>
    </row>
    <row r="37" spans="1:26" ht="15" x14ac:dyDescent="0.2">
      <c r="A37" s="2"/>
      <c r="B37" s="2"/>
      <c r="C37" s="56"/>
      <c r="D37" s="5"/>
      <c r="E37" s="2"/>
      <c r="F37" s="12"/>
    </row>
    <row r="38" spans="1:26" ht="15" x14ac:dyDescent="0.2">
      <c r="A38" s="2"/>
      <c r="B38" s="2"/>
      <c r="C38" s="56"/>
      <c r="D38" s="5"/>
      <c r="E38" s="2"/>
      <c r="F38" s="12"/>
    </row>
    <row r="39" spans="1:26" ht="15" x14ac:dyDescent="0.2">
      <c r="A39" s="2"/>
      <c r="B39" s="2"/>
      <c r="C39" s="56"/>
      <c r="D39" s="5"/>
      <c r="E39" s="2"/>
      <c r="F39" s="12"/>
    </row>
    <row r="40" spans="1:26" ht="15" x14ac:dyDescent="0.2">
      <c r="A40" s="2"/>
      <c r="B40" s="2"/>
      <c r="C40" s="56"/>
      <c r="D40" s="5"/>
      <c r="E40" s="2"/>
      <c r="F40" s="12"/>
    </row>
    <row r="41" spans="1:26" ht="15" x14ac:dyDescent="0.2">
      <c r="A41" s="2"/>
      <c r="B41" s="2"/>
      <c r="C41" s="56"/>
      <c r="D41" s="5"/>
      <c r="E41" s="2"/>
      <c r="F41" s="12"/>
    </row>
    <row r="42" spans="1:26" ht="15" x14ac:dyDescent="0.2">
      <c r="A42" s="2"/>
      <c r="B42" s="2"/>
      <c r="C42" s="56"/>
      <c r="D42" s="5"/>
      <c r="E42" s="2"/>
      <c r="F42" s="12"/>
    </row>
    <row r="43" spans="1:26" ht="15" x14ac:dyDescent="0.2">
      <c r="A43" s="2"/>
      <c r="B43" s="2"/>
      <c r="C43" s="56"/>
      <c r="D43" s="5"/>
      <c r="E43" s="2"/>
      <c r="F43" s="12"/>
    </row>
    <row r="44" spans="1:26" ht="15" x14ac:dyDescent="0.2">
      <c r="A44" s="2"/>
      <c r="B44" s="2"/>
      <c r="C44" s="56"/>
      <c r="D44" s="5"/>
      <c r="E44" s="2"/>
      <c r="F44" s="12"/>
    </row>
  </sheetData>
  <mergeCells count="24">
    <mergeCell ref="Y34:Z34"/>
    <mergeCell ref="A33:B33"/>
    <mergeCell ref="A3:A4"/>
    <mergeCell ref="B3:B4"/>
    <mergeCell ref="C3:C4"/>
    <mergeCell ref="D3:D4"/>
    <mergeCell ref="B5:B6"/>
    <mergeCell ref="A5:A6"/>
    <mergeCell ref="B8:B11"/>
    <mergeCell ref="E3:H3"/>
    <mergeCell ref="A8:A11"/>
    <mergeCell ref="B18:B19"/>
    <mergeCell ref="A18:A19"/>
    <mergeCell ref="A24:A25"/>
    <mergeCell ref="B24:B25"/>
    <mergeCell ref="B28:B29"/>
    <mergeCell ref="A2:X2"/>
    <mergeCell ref="U1:X1"/>
    <mergeCell ref="B34:D34"/>
    <mergeCell ref="I3:L3"/>
    <mergeCell ref="M3:P3"/>
    <mergeCell ref="Q3:T3"/>
    <mergeCell ref="U3:X3"/>
    <mergeCell ref="A28:A29"/>
  </mergeCells>
  <pageMargins left="0.25" right="0.25" top="0.75" bottom="0.75" header="0.3" footer="0.3"/>
  <pageSetup paperSize="9" scale="49"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EB138-1CC1-43B5-BC3D-C30246D59372}">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Sheet1</vt:lpstr>
      <vt:lpstr>Аркуш1</vt:lpstr>
      <vt:lpstr>Sheet1!Заголовки_для_друку</vt:lpstr>
      <vt:lpstr>Sheet1!Область_друку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Кацан Марина</cp:lastModifiedBy>
  <cp:lastPrinted>2024-03-13T10:38:32Z</cp:lastPrinted>
  <dcterms:created xsi:type="dcterms:W3CDTF">2021-06-04T07:12:03Z</dcterms:created>
  <dcterms:modified xsi:type="dcterms:W3CDTF">2024-03-19T12:37:48Z</dcterms:modified>
</cp:coreProperties>
</file>