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760F105E-2013-4E84-8AFF-7B5D3A7142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63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4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1" i="1" l="1"/>
</calcChain>
</file>

<file path=xl/sharedStrings.xml><?xml version="1.0" encoding="utf-8"?>
<sst xmlns="http://schemas.openxmlformats.org/spreadsheetml/2006/main" count="163" uniqueCount="106">
  <si>
    <t>Одиниці виміру</t>
  </si>
  <si>
    <t>Торгівельна назва</t>
  </si>
  <si>
    <t>Міжнародна назва</t>
  </si>
  <si>
    <t>Кількість одиниць</t>
  </si>
  <si>
    <t>Сума, грн</t>
  </si>
  <si>
    <t>Ціна, грн</t>
  </si>
  <si>
    <t>шт</t>
  </si>
  <si>
    <t xml:space="preserve">Кетамін-ЗН, розчин для нєкцій 50мг/мл </t>
  </si>
  <si>
    <t>амп</t>
  </si>
  <si>
    <t>Морфіну гідрохлорид, розчин для ін'єкцій 1% по 1 мл No100 (5х20)</t>
  </si>
  <si>
    <t>Фентаніл, розчин для ін'єкцій 0,05 мг/мл по 2 мл в ампулах, No 100 (5х20) у блістерах</t>
  </si>
  <si>
    <t>Трамадол-М, 50 мг / мл по 2 мл No5х2</t>
  </si>
  <si>
    <t>ОНДАНСЕТРОН, розчин для ін'єкцій, 2 мг/мл по 2 мл  в ампулі, по 5 ампул в касеті, по 1 касеті в пачці</t>
  </si>
  <si>
    <t>ПЛАЗМОВЕН®, розчин для інфузій, по 500 мл у флаконі</t>
  </si>
  <si>
    <t>ФЛУКОНАЗОЛ-ДАРНИЦЯ, розчин для інфузій, 2 мг/мл, по 100 мл у флаконі, по 1 флакону в пачці</t>
  </si>
  <si>
    <t>АДРЕНАЛІН-ДАРНИЦЯ, розчин для ін'єкцій, 1,82 мг/мл, по 1 мл в ампулі; по 5 ампул у контурній чарунковій упаковці; по 2 контурні чарункові упаковки в пачці</t>
  </si>
  <si>
    <t>АТРАКСАН, розчин для ін'єкцій 100 мг/мл, по 5 мл в ампулах; по 5 ампул у касеті; по 1 касеті в пачці</t>
  </si>
  <si>
    <t>ЦЕФТРІАКСОН-БХФЗ, порошок для розчину для ін'єкцій по 1000 мг, флакони з порошком; 1 флакон з порошком в пачці</t>
  </si>
  <si>
    <t>ПРОПОФОЛ КАБІ, емульсія для ін'єкцій або інфузій, 10 мг/мл; по 20 мл в ампулі; по 5 ампул у пачці з картону</t>
  </si>
  <si>
    <t>ДЕКСАМЕТАЗОН-ДАРНИЦЯ, розчин для ін'єкцій, 4 мг/мл по 1 мл в ампулі; по 5 ампул у контурній чарунковій упаковці; по 2 контурні чарункові упаковки в пачці</t>
  </si>
  <si>
    <t>МЕТОКЛОПРАМІД-ДАРНИЦЯ, розчин для ін'єкцій, 5 мг/мл по 2 мл в ампулі; по 5 ампул у контурній чарунковій упаковці; по 2 контурні чарункові упаковки в пачці</t>
  </si>
  <si>
    <t>Рукавички, латексні оглядові нестерильні неприпудрені, розмір М</t>
  </si>
  <si>
    <t>Рукавички оглядові нітрилові нестерильні неприпудрені, розмір М</t>
  </si>
  <si>
    <t>Канюля інфузійна Венопорт плюс 17G 1,5х45 мм одноразова</t>
  </si>
  <si>
    <t>Турнікет кровоспинний САТ, чорний</t>
  </si>
  <si>
    <t>Бинти гіпсові Safix®plus / Сафікс плюс 15 см х 2,7 м, 2 шт.</t>
  </si>
  <si>
    <t>Бинти гіпсові Safix®plus / Сафікс плюс 15 см х 3 м, 2 шт.</t>
  </si>
  <si>
    <t>Бинти гіпсові Safix®plus / Сафікс плюс 20 см х 3 м, 2 шт.</t>
  </si>
  <si>
    <t>Бинти гіпсові Safix®plus / Сафікс плюс 20 см х 2,7 м, 2 шт.</t>
  </si>
  <si>
    <t>Бинт еластичний фіксуючий Peha-fix® 10 см х 4 м, 1 шт.</t>
  </si>
  <si>
    <t>Бинт еластичний фіксуючий Peha-fix® 12 см х 4 м, 1 шт.</t>
  </si>
  <si>
    <t>ВОЛЮТЕНЗ®, розчин для інфузій по 500 мл у пляшках</t>
  </si>
  <si>
    <t>ГЕКОДЕЗ®, розчин для інфузій 60 мг/мл по  500 мл у контейнерах</t>
  </si>
  <si>
    <t>ЛОНГОКАЇН®. розчин для ін'єкцій, 5 мг/мл; по 5 мл в ампулах; по 5 ампул в контурній чарунковій упаковці, по 2 контурні чарункові упаковки у пачці з картону</t>
  </si>
  <si>
    <t>МЕРОБОЦИД, порошок для розчину для ін`єкцій, по 500 мг у флаконі, по 1 флакону в пачці</t>
  </si>
  <si>
    <t>ЦЕФОПЕКТАМ, порошок для розчину для ін'єкцій 1 г/1 г по 1 флакону з порошком в пачці з картону</t>
  </si>
  <si>
    <t>Шприц 1 ml (мл) U-100 луєр трьохкомпонентний ін`єкційний одноразового застосування з двома голками (0,5х13 mm(мм) (25Gх1/2")/0,3х9 mm(мм)(30Gх3/8"))</t>
  </si>
  <si>
    <t>Шприц 10 ml (мл) луєр двохкомпонентний ін`єкційний одноразового застосування з голкою (0,8х38 mm(мм) (21Gх1 1/2)</t>
  </si>
  <si>
    <t>Шприц 5 ml (мл) луєр двохкомпонентний ін`єкційний одноразового застосування з голкою (0,7х38 mm(мм) (22Gх1 1/2)</t>
  </si>
  <si>
    <t>НЕФОПАМ-ЗДОРОВ`Я, розчин для ін`єкцій, 20 мг/2 мл, по 2 мл в ампулі;  по 5 ампул у блістері; по 1 блістеру у коробці з картону</t>
  </si>
  <si>
    <t>НАЛБУФІН-ФАРМЕКС, розчин для ін'єкцій, 10 мг/мл, по 2 мл в ампулі; по 5 ампул у блістері</t>
  </si>
  <si>
    <t>Шприц 2 ml (мл) луєр двохкомпонентний ін`єкційний одноразового застосування з голкою (0,6х32 mm(мм) (23Gх1 1/4")</t>
  </si>
  <si>
    <t>Канюля інфузійна Венопорт плюс 18G 1,3х45 мм одноразова</t>
  </si>
  <si>
    <t>Канюля інфузійна Венопорт плюс 20G 1,1х32 мм одноразова</t>
  </si>
  <si>
    <t>Пелюшка поглинаюча гігієнічна MoliCare® Premium Bed Mat 7 крапель 60х90 см 25 шт/пак.</t>
  </si>
  <si>
    <t>Підгузки для дорослих, які страждають на нетримання MoliCare Premium Slip extra plus M 30шт./пак.</t>
  </si>
  <si>
    <t>Підгузки для дорослих, які страждають на нетримання MoliCare Premium Slip extra plus L 30шт./пак.</t>
  </si>
  <si>
    <t>АТРОПІН-ДАРНИЦЯ®, розчин для ін'єкцій, 1 мг/мл; по 1 мл в ампулі; по 5 ампул у контурній чарунковій упаковці; по 2 контурні чарункові упаковки в пачці</t>
  </si>
  <si>
    <t>Натрію хлорид розчин для інфузій 9мг/мл по 400 мл (PP-Bottle Pack), у контейнерах полімерних ( у вигляді флакона)</t>
  </si>
  <si>
    <t>ДЕКСПРО, розчин для ін`єкцій, по 50 мг/2 мл по 2 мл в ампулі; по 5 ампул у контурній чарунковій упаковці; по 1 контурній чарунковій упаковці у пачці</t>
  </si>
  <si>
    <t>Натрію хлорид , розчин для інфузій  0,9% 200 мл у флаконі</t>
  </si>
  <si>
    <t>Одноразовий набір для інфузії, модель IV-6-3, з металевою голкою для проколу флакону</t>
  </si>
  <si>
    <t>Глюкоза , розчин для інфузій 5% 200 мл у контейнері</t>
  </si>
  <si>
    <t>ІНФУЛГАН, розчин для інфузій 10 мг/мл; по 100 мл в пляшці; по 1 пляшці в пачці з картону</t>
  </si>
  <si>
    <t>ДОФАМІН-ДАРНИЦЯ, концентрат для розчину для інфузій, 40 мг/мл 5мл №10</t>
  </si>
  <si>
    <t>НЕБУТАМОЛ®, розчин для інгаляцій, 1 мг/мл по 2 мл  у контейнерах однодозових; по 10 контейнерів у пакеті з полімерної плівки;  по 4 пакети у пачці з картону</t>
  </si>
  <si>
    <t>КВАНАДЕКС, концентрат для розчину для інфузій, 100 мкг/мл, по 2 мл у ампулах скляних, по 5 ампул в контурній чарунковій упаковці, по 1 чарунковій упаковці у пачці з картону</t>
  </si>
  <si>
    <t>НАЛОКСОН-ЗН розчин для ін'єкцій, 0,4 мг/мл по 1 мл в ампулі; по 10 ампул у коробці з картону</t>
  </si>
  <si>
    <t>МЕТРОНІДАЗОЛ-ДАРНИЦЯ розчин для інфузій, 5 мг/мл; по 100 мл у флаконі поліпропіленовому</t>
  </si>
  <si>
    <t>ФУРОСЕМІД-ДАРНИЦЯ
розчин для ін'єкцій, 10 мг/мл по 2 мл в ампулі;  по 5 ампул у контурній чарунковій упаковці; по 2 контурні чарункові упаковки в пачці</t>
  </si>
  <si>
    <t>флак.</t>
  </si>
  <si>
    <t xml:space="preserve">ПАР  </t>
  </si>
  <si>
    <t xml:space="preserve">УП   </t>
  </si>
  <si>
    <t>конт.</t>
  </si>
  <si>
    <t>фл</t>
  </si>
  <si>
    <t>Кетамін-ЗН, 50 мг / мл по 2 мл No5х2 /мл по 1 мл в ампулах No 10 у коробці</t>
  </si>
  <si>
    <t xml:space="preserve">Фентаніл, розчин для ін'єкцій 0,05 мг/мл по 2 мл в ампулах, No 100 (5х20) у блістерах / </t>
  </si>
  <si>
    <t xml:space="preserve">Трамадол-М, 50 мг / мл по 2 мл No5х2   / </t>
  </si>
  <si>
    <t xml:space="preserve"> </t>
  </si>
  <si>
    <t>Epinephrine</t>
  </si>
  <si>
    <t>Fluconazole</t>
  </si>
  <si>
    <t>ARTROXEN</t>
  </si>
  <si>
    <t>Ceftriaxone</t>
  </si>
  <si>
    <t>Propofol</t>
  </si>
  <si>
    <t>Furosemide</t>
  </si>
  <si>
    <t>Dexamethasone</t>
  </si>
  <si>
    <t>Metoclopramide</t>
  </si>
  <si>
    <t>Gelatin agents</t>
  </si>
  <si>
    <t>Hydroxyethylstarch</t>
  </si>
  <si>
    <t>Bupivacaine</t>
  </si>
  <si>
    <t>Meropenem</t>
  </si>
  <si>
    <t>Cefoperazone, combinations</t>
  </si>
  <si>
    <t>Nefopam</t>
  </si>
  <si>
    <t> Nalbuphine</t>
  </si>
  <si>
    <t>Atropine</t>
  </si>
  <si>
    <t>Sodium chloride</t>
  </si>
  <si>
    <t>Dexketoprofen</t>
  </si>
  <si>
    <t>Засіб для зупинки кровотечі механічний по типу "САТ"</t>
  </si>
  <si>
    <t> Glucose</t>
  </si>
  <si>
    <t>Paracetamol</t>
  </si>
  <si>
    <t> Salbutamol </t>
  </si>
  <si>
    <t>Dexmedetomidine</t>
  </si>
  <si>
    <t> Naloxone</t>
  </si>
  <si>
    <t>metronidazole</t>
  </si>
  <si>
    <t>Fentanyl</t>
  </si>
  <si>
    <t>Tramadol</t>
  </si>
  <si>
    <t> Dopamine</t>
  </si>
  <si>
    <t> ketamin</t>
  </si>
  <si>
    <t>ondansetron</t>
  </si>
  <si>
    <t> Electrolytes</t>
  </si>
  <si>
    <t> Morphine</t>
  </si>
  <si>
    <t>Всього</t>
  </si>
  <si>
    <t>Перелік лікарських засобів, імунобіологічних препаратів ( вакцин), медичних виробів допоміжних засобів до них розподілених МОЗ до  Дніпропетровської  обласної  військової адміністрації що пропонуються до списання</t>
  </si>
  <si>
    <t>Ірина РЕВУН</t>
  </si>
  <si>
    <t>Начальник Управління бухгалтерського обліку та звітності - головний бухгалтер</t>
  </si>
  <si>
    <t>Додаток 5                                                                                                                    до наказу  Міністерства охорони  здоров'я  України "Про списання з обліку лікарських засобів, імунобіологічних препаратів (вакцин),  медичних виробів, допоміжних засобів до них, розподілених Міністерством охорони здоров'я України до військових адміністрацій в умовах воєнного стану"                                          від______________№_________________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</si>
</sst>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0.000"/>
    <numFmt numFmtId="165" formatCode="######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7" fillId="0" borderId="2" xfId="1" applyNumberFormat="1" applyFont="1" applyBorder="1"/>
    <xf numFmtId="164" fontId="3" fillId="0" borderId="2" xfId="1" applyNumberFormat="1" applyFont="1" applyBorder="1"/>
    <xf numFmtId="0" fontId="8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165" fontId="8" fillId="0" borderId="2" xfId="1" applyNumberFormat="1" applyFont="1" applyBorder="1"/>
    <xf numFmtId="165" fontId="6" fillId="0" borderId="2" xfId="1" applyNumberFormat="1" applyFont="1" applyBorder="1"/>
    <xf numFmtId="0" fontId="6" fillId="0" borderId="2" xfId="0" applyFont="1" applyBorder="1"/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/>
    </xf>
    <xf numFmtId="164" fontId="3" fillId="0" borderId="6" xfId="1" applyNumberFormat="1" applyFont="1" applyBorder="1"/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6" fillId="2" borderId="2" xfId="1" applyNumberFormat="1" applyFont="1" applyFill="1" applyBorder="1"/>
    <xf numFmtId="0" fontId="7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/>
    </xf>
    <xf numFmtId="4" fontId="11" fillId="0" borderId="2" xfId="0" applyNumberFormat="1" applyFont="1" applyBorder="1"/>
    <xf numFmtId="4" fontId="3" fillId="0" borderId="2" xfId="0" applyNumberFormat="1" applyFont="1" applyBorder="1" applyAlignment="1">
      <alignment wrapText="1"/>
    </xf>
    <xf numFmtId="4" fontId="4" fillId="0" borderId="4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4" fontId="3" fillId="0" borderId="7" xfId="0" applyNumberFormat="1" applyFont="1" applyBorder="1" applyAlignment="1">
      <alignment wrapText="1"/>
    </xf>
    <xf numFmtId="4" fontId="7" fillId="0" borderId="2" xfId="1" applyNumberFormat="1" applyFont="1" applyBorder="1" applyAlignment="1"/>
    <xf numFmtId="4" fontId="3" fillId="0" borderId="2" xfId="0" applyNumberFormat="1" applyFont="1" applyBorder="1" applyAlignment="1"/>
    <xf numFmtId="4" fontId="7" fillId="0" borderId="7" xfId="1" applyNumberFormat="1" applyFont="1" applyBorder="1" applyAlignment="1"/>
    <xf numFmtId="0" fontId="0" fillId="0" borderId="0" xfId="0" applyBorder="1"/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1" fillId="0" borderId="0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4" fontId="12" fillId="0" borderId="0" xfId="0" applyNumberFormat="1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4" fontId="12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</cellXfs>
  <cellStyles count="2">
    <cellStyle name="Звичайний" xfId="0" builtinId="0"/>
    <cellStyle name="Обычный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topLeftCell="A58" workbookViewId="0">
      <selection activeCell="D1" sqref="D1:G1"/>
    </sheetView>
  </sheetViews>
  <sheetFormatPr defaultRowHeight="15" x14ac:dyDescent="0.25"/>
  <cols>
    <col min="1" max="1" width="5.28515625" customWidth="1"/>
    <col min="2" max="2" width="40.7109375" customWidth="1"/>
    <col min="3" max="3" width="27.7109375" customWidth="1"/>
    <col min="4" max="4" width="15.28515625" style="11" customWidth="1"/>
    <col min="5" max="5" width="11.42578125" customWidth="1"/>
    <col min="6" max="6" width="11.85546875" customWidth="1"/>
    <col min="7" max="7" width="12.7109375" customWidth="1"/>
  </cols>
  <sheetData>
    <row r="1" spans="1:8" ht="84.6" customHeight="1" x14ac:dyDescent="0.25">
      <c r="D1" s="59" t="s">
        <v>105</v>
      </c>
      <c r="E1" s="59"/>
      <c r="F1" s="59"/>
      <c r="G1" s="59"/>
    </row>
    <row r="2" spans="1:8" ht="78" customHeight="1" x14ac:dyDescent="0.25">
      <c r="A2" s="58" t="s">
        <v>102</v>
      </c>
      <c r="B2" s="58"/>
      <c r="C2" s="58"/>
      <c r="D2" s="58"/>
      <c r="E2" s="58"/>
      <c r="F2" s="58"/>
      <c r="G2" s="58"/>
    </row>
    <row r="3" spans="1:8" ht="39" customHeight="1" x14ac:dyDescent="0.25">
      <c r="A3" s="46"/>
      <c r="B3" s="6" t="s">
        <v>1</v>
      </c>
      <c r="C3" s="24" t="s">
        <v>2</v>
      </c>
      <c r="D3" s="46" t="s">
        <v>0</v>
      </c>
      <c r="E3" s="44" t="s">
        <v>3</v>
      </c>
      <c r="F3" s="45" t="s">
        <v>5</v>
      </c>
      <c r="G3" s="45" t="s">
        <v>4</v>
      </c>
    </row>
    <row r="4" spans="1:8" ht="27" customHeight="1" x14ac:dyDescent="0.25">
      <c r="A4" s="43">
        <v>1</v>
      </c>
      <c r="B4" s="43" t="s">
        <v>7</v>
      </c>
      <c r="C4" s="23" t="s">
        <v>97</v>
      </c>
      <c r="D4" s="2" t="s">
        <v>8</v>
      </c>
      <c r="E4" s="51">
        <v>2900</v>
      </c>
      <c r="F4" s="51">
        <v>4.7699999999999996</v>
      </c>
      <c r="G4" s="32">
        <v>13833</v>
      </c>
      <c r="H4" s="1"/>
    </row>
    <row r="5" spans="1:8" ht="43.15" customHeight="1" x14ac:dyDescent="0.25">
      <c r="A5" s="43">
        <v>2</v>
      </c>
      <c r="B5" s="43" t="s">
        <v>9</v>
      </c>
      <c r="C5" s="55" t="s">
        <v>100</v>
      </c>
      <c r="D5" s="4" t="s">
        <v>8</v>
      </c>
      <c r="E5" s="51">
        <v>200</v>
      </c>
      <c r="F5" s="52">
        <v>24.61</v>
      </c>
      <c r="G5" s="33">
        <v>4922</v>
      </c>
      <c r="H5" s="5"/>
    </row>
    <row r="6" spans="1:8" ht="40.15" customHeight="1" x14ac:dyDescent="0.25">
      <c r="A6" s="43">
        <v>3</v>
      </c>
      <c r="B6" s="43" t="s">
        <v>10</v>
      </c>
      <c r="C6" s="23" t="s">
        <v>94</v>
      </c>
      <c r="D6" s="2" t="s">
        <v>8</v>
      </c>
      <c r="E6" s="51">
        <v>200</v>
      </c>
      <c r="F6" s="53">
        <v>26.15</v>
      </c>
      <c r="G6" s="34">
        <v>5230</v>
      </c>
      <c r="H6" s="3"/>
    </row>
    <row r="7" spans="1:8" ht="43.15" customHeight="1" x14ac:dyDescent="0.25">
      <c r="A7" s="43">
        <v>4</v>
      </c>
      <c r="B7" s="43" t="s">
        <v>11</v>
      </c>
      <c r="C7" s="23" t="s">
        <v>95</v>
      </c>
      <c r="D7" s="2" t="s">
        <v>8</v>
      </c>
      <c r="E7" s="51">
        <v>900</v>
      </c>
      <c r="F7" s="53">
        <v>4.1623000000000001</v>
      </c>
      <c r="G7" s="34">
        <v>3746.07</v>
      </c>
      <c r="H7" s="5"/>
    </row>
    <row r="8" spans="1:8" ht="24" x14ac:dyDescent="0.25">
      <c r="A8" s="43">
        <v>5</v>
      </c>
      <c r="B8" s="43" t="s">
        <v>12</v>
      </c>
      <c r="C8" s="23" t="s">
        <v>98</v>
      </c>
      <c r="D8" s="2" t="s">
        <v>8</v>
      </c>
      <c r="E8" s="7">
        <v>430</v>
      </c>
      <c r="F8" s="12">
        <v>4.8600000000000003</v>
      </c>
      <c r="G8" s="36">
        <f>E8*F8</f>
        <v>2089.8000000000002</v>
      </c>
      <c r="H8" s="1"/>
    </row>
    <row r="9" spans="1:8" ht="24" x14ac:dyDescent="0.25">
      <c r="A9" s="43">
        <v>6</v>
      </c>
      <c r="B9" s="43" t="s">
        <v>13</v>
      </c>
      <c r="C9" s="23" t="s">
        <v>99</v>
      </c>
      <c r="D9" s="9" t="s">
        <v>60</v>
      </c>
      <c r="E9" s="7">
        <v>1730</v>
      </c>
      <c r="F9" s="14">
        <v>31.885999999999999</v>
      </c>
      <c r="G9" s="37">
        <f>E9*F9</f>
        <v>55162.78</v>
      </c>
    </row>
    <row r="10" spans="1:8" ht="24" x14ac:dyDescent="0.25">
      <c r="A10" s="43">
        <v>7</v>
      </c>
      <c r="B10" s="43" t="s">
        <v>14</v>
      </c>
      <c r="C10" s="23" t="s">
        <v>70</v>
      </c>
      <c r="D10" s="9" t="s">
        <v>60</v>
      </c>
      <c r="E10" s="7">
        <v>400</v>
      </c>
      <c r="F10" s="12">
        <v>131.25</v>
      </c>
      <c r="G10" s="36">
        <f t="shared" ref="G10:G21" si="0">E10*F10</f>
        <v>52500</v>
      </c>
    </row>
    <row r="11" spans="1:8" ht="48" x14ac:dyDescent="0.25">
      <c r="A11" s="43">
        <v>8</v>
      </c>
      <c r="B11" s="43" t="s">
        <v>15</v>
      </c>
      <c r="C11" s="23" t="s">
        <v>69</v>
      </c>
      <c r="D11" s="2" t="s">
        <v>8</v>
      </c>
      <c r="E11" s="7">
        <v>1800</v>
      </c>
      <c r="F11" s="12">
        <v>5.14</v>
      </c>
      <c r="G11" s="36">
        <f t="shared" si="0"/>
        <v>9252</v>
      </c>
    </row>
    <row r="12" spans="1:8" ht="24" x14ac:dyDescent="0.25">
      <c r="A12" s="43">
        <v>9</v>
      </c>
      <c r="B12" s="43" t="s">
        <v>16</v>
      </c>
      <c r="C12" s="19" t="s">
        <v>71</v>
      </c>
      <c r="D12" s="9" t="s">
        <v>6</v>
      </c>
      <c r="E12" s="7">
        <v>1240</v>
      </c>
      <c r="F12" s="12">
        <v>21.4</v>
      </c>
      <c r="G12" s="36">
        <f t="shared" si="0"/>
        <v>26536</v>
      </c>
    </row>
    <row r="13" spans="1:8" ht="36" x14ac:dyDescent="0.25">
      <c r="A13" s="43">
        <v>10</v>
      </c>
      <c r="B13" s="43" t="s">
        <v>17</v>
      </c>
      <c r="C13" s="23" t="s">
        <v>72</v>
      </c>
      <c r="D13" s="9" t="s">
        <v>60</v>
      </c>
      <c r="E13" s="7">
        <v>3235</v>
      </c>
      <c r="F13" s="12">
        <v>9.85</v>
      </c>
      <c r="G13" s="36">
        <f t="shared" si="0"/>
        <v>31864.75</v>
      </c>
    </row>
    <row r="14" spans="1:8" ht="36" x14ac:dyDescent="0.25">
      <c r="A14" s="43">
        <v>11</v>
      </c>
      <c r="B14" s="43" t="s">
        <v>18</v>
      </c>
      <c r="C14" s="23" t="s">
        <v>73</v>
      </c>
      <c r="D14" s="2" t="s">
        <v>8</v>
      </c>
      <c r="E14" s="7">
        <v>900</v>
      </c>
      <c r="F14" s="12">
        <v>28.526</v>
      </c>
      <c r="G14" s="36">
        <f t="shared" si="0"/>
        <v>25673.4</v>
      </c>
    </row>
    <row r="15" spans="1:8" ht="48" customHeight="1" x14ac:dyDescent="0.25">
      <c r="A15" s="43">
        <v>12</v>
      </c>
      <c r="B15" s="43" t="s">
        <v>59</v>
      </c>
      <c r="C15" s="23" t="s">
        <v>74</v>
      </c>
      <c r="D15" s="9" t="s">
        <v>8</v>
      </c>
      <c r="E15" s="7">
        <v>400</v>
      </c>
      <c r="F15" s="12">
        <v>1.71</v>
      </c>
      <c r="G15" s="36">
        <f t="shared" si="0"/>
        <v>684</v>
      </c>
    </row>
    <row r="16" spans="1:8" ht="48" x14ac:dyDescent="0.25">
      <c r="A16" s="43">
        <v>13</v>
      </c>
      <c r="B16" s="43" t="s">
        <v>19</v>
      </c>
      <c r="C16" s="23" t="s">
        <v>75</v>
      </c>
      <c r="D16" s="9" t="s">
        <v>8</v>
      </c>
      <c r="E16" s="7">
        <v>1100</v>
      </c>
      <c r="F16" s="12">
        <v>2.68</v>
      </c>
      <c r="G16" s="36">
        <f t="shared" si="0"/>
        <v>2948</v>
      </c>
    </row>
    <row r="17" spans="1:7" ht="48" x14ac:dyDescent="0.25">
      <c r="A17" s="43">
        <v>14</v>
      </c>
      <c r="B17" s="43" t="s">
        <v>20</v>
      </c>
      <c r="C17" s="23" t="s">
        <v>76</v>
      </c>
      <c r="D17" s="10" t="s">
        <v>8</v>
      </c>
      <c r="E17" s="8">
        <v>800</v>
      </c>
      <c r="F17" s="13">
        <v>3.53</v>
      </c>
      <c r="G17" s="36">
        <f t="shared" si="0"/>
        <v>2824</v>
      </c>
    </row>
    <row r="18" spans="1:7" ht="24" x14ac:dyDescent="0.25">
      <c r="A18" s="43">
        <v>15</v>
      </c>
      <c r="B18" s="43" t="s">
        <v>21</v>
      </c>
      <c r="C18" s="19"/>
      <c r="D18" s="10" t="s">
        <v>61</v>
      </c>
      <c r="E18" s="8">
        <v>12600</v>
      </c>
      <c r="F18" s="13">
        <v>6.9</v>
      </c>
      <c r="G18" s="36">
        <f t="shared" si="0"/>
        <v>86940</v>
      </c>
    </row>
    <row r="19" spans="1:7" ht="24" x14ac:dyDescent="0.25">
      <c r="A19" s="43">
        <v>16</v>
      </c>
      <c r="B19" s="43" t="s">
        <v>22</v>
      </c>
      <c r="C19" s="19"/>
      <c r="D19" s="10" t="s">
        <v>61</v>
      </c>
      <c r="E19" s="8">
        <v>13100</v>
      </c>
      <c r="F19" s="13">
        <v>9.35</v>
      </c>
      <c r="G19" s="36">
        <f t="shared" si="0"/>
        <v>122485</v>
      </c>
    </row>
    <row r="20" spans="1:7" ht="24" x14ac:dyDescent="0.25">
      <c r="A20" s="43">
        <v>17</v>
      </c>
      <c r="B20" s="43" t="s">
        <v>23</v>
      </c>
      <c r="C20" s="19"/>
      <c r="D20" s="10" t="s">
        <v>6</v>
      </c>
      <c r="E20" s="8">
        <v>135</v>
      </c>
      <c r="F20" s="13">
        <v>21.95</v>
      </c>
      <c r="G20" s="36">
        <f t="shared" si="0"/>
        <v>2963.25</v>
      </c>
    </row>
    <row r="21" spans="1:7" x14ac:dyDescent="0.25">
      <c r="A21" s="43">
        <v>18</v>
      </c>
      <c r="B21" s="43" t="s">
        <v>24</v>
      </c>
      <c r="C21" s="19"/>
      <c r="D21" s="10" t="s">
        <v>6</v>
      </c>
      <c r="E21" s="8">
        <v>360</v>
      </c>
      <c r="F21" s="13">
        <v>1256</v>
      </c>
      <c r="G21" s="36">
        <f t="shared" si="0"/>
        <v>452160</v>
      </c>
    </row>
    <row r="22" spans="1:7" ht="24" x14ac:dyDescent="0.25">
      <c r="A22" s="43">
        <v>19</v>
      </c>
      <c r="B22" s="43" t="s">
        <v>25</v>
      </c>
      <c r="C22" s="19"/>
      <c r="D22" s="10" t="s">
        <v>62</v>
      </c>
      <c r="E22" s="8">
        <v>10</v>
      </c>
      <c r="F22" s="26">
        <v>74.482699999999994</v>
      </c>
      <c r="G22" s="36">
        <v>744.83</v>
      </c>
    </row>
    <row r="23" spans="1:7" ht="24" x14ac:dyDescent="0.25">
      <c r="A23" s="43">
        <v>20</v>
      </c>
      <c r="B23" s="43" t="s">
        <v>26</v>
      </c>
      <c r="C23" s="19"/>
      <c r="D23" s="10" t="s">
        <v>62</v>
      </c>
      <c r="E23" s="8">
        <v>10</v>
      </c>
      <c r="F23" s="26">
        <v>76.515699999999995</v>
      </c>
      <c r="G23" s="36">
        <v>765.16</v>
      </c>
    </row>
    <row r="24" spans="1:7" ht="24" x14ac:dyDescent="0.25">
      <c r="A24" s="43">
        <v>21</v>
      </c>
      <c r="B24" s="43" t="s">
        <v>27</v>
      </c>
      <c r="C24" s="19"/>
      <c r="D24" s="10" t="s">
        <v>62</v>
      </c>
      <c r="E24" s="8">
        <v>8</v>
      </c>
      <c r="F24" s="26">
        <v>97.840800000000002</v>
      </c>
      <c r="G24" s="36">
        <v>782.73</v>
      </c>
    </row>
    <row r="25" spans="1:7" ht="24" x14ac:dyDescent="0.25">
      <c r="A25" s="43">
        <v>22</v>
      </c>
      <c r="B25" s="43" t="s">
        <v>28</v>
      </c>
      <c r="C25" s="19"/>
      <c r="D25" s="10" t="s">
        <v>62</v>
      </c>
      <c r="E25" s="8">
        <v>10</v>
      </c>
      <c r="F25" s="26">
        <v>88.371300000000005</v>
      </c>
      <c r="G25" s="36">
        <v>883.71</v>
      </c>
    </row>
    <row r="26" spans="1:7" ht="24" x14ac:dyDescent="0.25">
      <c r="A26" s="43">
        <v>23</v>
      </c>
      <c r="B26" s="43" t="s">
        <v>29</v>
      </c>
      <c r="C26" s="19"/>
      <c r="D26" s="10" t="s">
        <v>6</v>
      </c>
      <c r="E26" s="8">
        <v>50</v>
      </c>
      <c r="F26" s="26">
        <v>8.8382000000000005</v>
      </c>
      <c r="G26" s="36">
        <f t="shared" ref="G26" si="1">E26*F26</f>
        <v>441.91</v>
      </c>
    </row>
    <row r="27" spans="1:7" ht="24" x14ac:dyDescent="0.25">
      <c r="A27" s="43">
        <v>24</v>
      </c>
      <c r="B27" s="43" t="s">
        <v>30</v>
      </c>
      <c r="C27" s="19"/>
      <c r="D27" s="10" t="s">
        <v>6</v>
      </c>
      <c r="E27" s="8">
        <v>50</v>
      </c>
      <c r="F27" s="26">
        <v>10.732100000000001</v>
      </c>
      <c r="G27" s="36">
        <v>536.61</v>
      </c>
    </row>
    <row r="28" spans="1:7" ht="24" x14ac:dyDescent="0.25">
      <c r="A28" s="43">
        <v>25</v>
      </c>
      <c r="B28" s="43" t="s">
        <v>31</v>
      </c>
      <c r="C28" s="23" t="s">
        <v>77</v>
      </c>
      <c r="D28" s="10" t="s">
        <v>60</v>
      </c>
      <c r="E28" s="8">
        <v>360</v>
      </c>
      <c r="F28" s="26">
        <v>172.86</v>
      </c>
      <c r="G28" s="36">
        <f t="shared" ref="G28:G36" si="2">E28*F28</f>
        <v>62229.600000000006</v>
      </c>
    </row>
    <row r="29" spans="1:7" ht="24" x14ac:dyDescent="0.25">
      <c r="A29" s="43">
        <v>26</v>
      </c>
      <c r="B29" s="43" t="s">
        <v>32</v>
      </c>
      <c r="C29" s="23" t="s">
        <v>78</v>
      </c>
      <c r="D29" s="10" t="s">
        <v>63</v>
      </c>
      <c r="E29" s="8">
        <v>610</v>
      </c>
      <c r="F29" s="26">
        <v>229.83600000000001</v>
      </c>
      <c r="G29" s="36">
        <f t="shared" si="2"/>
        <v>140199.96000000002</v>
      </c>
    </row>
    <row r="30" spans="1:7" ht="48" x14ac:dyDescent="0.25">
      <c r="A30" s="43">
        <v>27</v>
      </c>
      <c r="B30" s="43" t="s">
        <v>33</v>
      </c>
      <c r="C30" s="23" t="s">
        <v>79</v>
      </c>
      <c r="D30" s="10" t="s">
        <v>8</v>
      </c>
      <c r="E30" s="8">
        <v>4700</v>
      </c>
      <c r="F30" s="26">
        <v>16.552900000000001</v>
      </c>
      <c r="G30" s="36">
        <f t="shared" si="2"/>
        <v>77798.63</v>
      </c>
    </row>
    <row r="31" spans="1:7" ht="24" x14ac:dyDescent="0.25">
      <c r="A31" s="43">
        <v>28</v>
      </c>
      <c r="B31" s="43" t="s">
        <v>34</v>
      </c>
      <c r="C31" s="23" t="s">
        <v>80</v>
      </c>
      <c r="D31" s="10" t="s">
        <v>60</v>
      </c>
      <c r="E31" s="8">
        <v>420</v>
      </c>
      <c r="F31" s="13">
        <v>103.9</v>
      </c>
      <c r="G31" s="36">
        <f t="shared" si="2"/>
        <v>43638</v>
      </c>
    </row>
    <row r="32" spans="1:7" ht="24" x14ac:dyDescent="0.25">
      <c r="A32" s="43">
        <v>29</v>
      </c>
      <c r="B32" s="43" t="s">
        <v>35</v>
      </c>
      <c r="C32" s="27" t="s">
        <v>81</v>
      </c>
      <c r="D32" s="10" t="s">
        <v>60</v>
      </c>
      <c r="E32" s="8">
        <v>100</v>
      </c>
      <c r="F32" s="13">
        <v>78.48</v>
      </c>
      <c r="G32" s="36">
        <f t="shared" si="2"/>
        <v>7848</v>
      </c>
    </row>
    <row r="33" spans="1:7" ht="48" x14ac:dyDescent="0.25">
      <c r="A33" s="43">
        <v>30</v>
      </c>
      <c r="B33" s="43" t="s">
        <v>36</v>
      </c>
      <c r="C33" s="19"/>
      <c r="D33" s="10" t="s">
        <v>6</v>
      </c>
      <c r="E33" s="8">
        <v>100</v>
      </c>
      <c r="F33" s="13">
        <v>4.84</v>
      </c>
      <c r="G33" s="36">
        <f t="shared" si="2"/>
        <v>484</v>
      </c>
    </row>
    <row r="34" spans="1:7" ht="36" x14ac:dyDescent="0.25">
      <c r="A34" s="43">
        <v>31</v>
      </c>
      <c r="B34" s="43" t="s">
        <v>37</v>
      </c>
      <c r="C34" s="19"/>
      <c r="D34" s="10" t="s">
        <v>6</v>
      </c>
      <c r="E34" s="8">
        <v>800</v>
      </c>
      <c r="F34" s="13">
        <v>3.24</v>
      </c>
      <c r="G34" s="36">
        <f t="shared" si="2"/>
        <v>2592</v>
      </c>
    </row>
    <row r="35" spans="1:7" ht="36" x14ac:dyDescent="0.25">
      <c r="A35" s="43">
        <v>32</v>
      </c>
      <c r="B35" s="43" t="s">
        <v>38</v>
      </c>
      <c r="C35" s="19"/>
      <c r="D35" s="10" t="s">
        <v>6</v>
      </c>
      <c r="E35" s="8">
        <v>23600</v>
      </c>
      <c r="F35" s="13">
        <v>1.99</v>
      </c>
      <c r="G35" s="36">
        <f t="shared" si="2"/>
        <v>46964</v>
      </c>
    </row>
    <row r="36" spans="1:7" ht="36" x14ac:dyDescent="0.25">
      <c r="A36" s="43">
        <v>33</v>
      </c>
      <c r="B36" s="43" t="s">
        <v>39</v>
      </c>
      <c r="C36" s="23" t="s">
        <v>82</v>
      </c>
      <c r="D36" s="10" t="s">
        <v>8</v>
      </c>
      <c r="E36" s="8">
        <v>200</v>
      </c>
      <c r="F36" s="14">
        <v>49.605200000000004</v>
      </c>
      <c r="G36" s="36">
        <f t="shared" si="2"/>
        <v>9921.0400000000009</v>
      </c>
    </row>
    <row r="37" spans="1:7" ht="24" x14ac:dyDescent="0.25">
      <c r="A37" s="43">
        <v>34</v>
      </c>
      <c r="B37" s="43" t="s">
        <v>40</v>
      </c>
      <c r="C37" s="19" t="s">
        <v>83</v>
      </c>
      <c r="D37" s="10" t="s">
        <v>8</v>
      </c>
      <c r="E37" s="8">
        <v>675</v>
      </c>
      <c r="F37" s="13">
        <v>44.94</v>
      </c>
      <c r="G37" s="36">
        <f t="shared" ref="G37:G40" si="3">E37*F37</f>
        <v>30334.5</v>
      </c>
    </row>
    <row r="38" spans="1:7" ht="36" x14ac:dyDescent="0.25">
      <c r="A38" s="43">
        <v>35</v>
      </c>
      <c r="B38" s="43" t="s">
        <v>41</v>
      </c>
      <c r="C38" s="19"/>
      <c r="D38" s="10" t="s">
        <v>6</v>
      </c>
      <c r="E38" s="8">
        <v>2000</v>
      </c>
      <c r="F38" s="13">
        <v>1.63</v>
      </c>
      <c r="G38" s="36">
        <f t="shared" si="3"/>
        <v>3260</v>
      </c>
    </row>
    <row r="39" spans="1:7" ht="24" x14ac:dyDescent="0.25">
      <c r="A39" s="43">
        <v>36</v>
      </c>
      <c r="B39" s="43" t="s">
        <v>42</v>
      </c>
      <c r="C39" s="19"/>
      <c r="D39" s="10" t="s">
        <v>6</v>
      </c>
      <c r="E39" s="8">
        <v>1700</v>
      </c>
      <c r="F39" s="13">
        <v>21.95</v>
      </c>
      <c r="G39" s="36">
        <f t="shared" si="3"/>
        <v>37315</v>
      </c>
    </row>
    <row r="40" spans="1:7" ht="24" x14ac:dyDescent="0.25">
      <c r="A40" s="43">
        <v>37</v>
      </c>
      <c r="B40" s="43" t="s">
        <v>43</v>
      </c>
      <c r="C40" s="19"/>
      <c r="D40" s="10" t="s">
        <v>6</v>
      </c>
      <c r="E40" s="8">
        <v>300</v>
      </c>
      <c r="F40" s="14">
        <v>21.95</v>
      </c>
      <c r="G40" s="36">
        <f t="shared" si="3"/>
        <v>6585</v>
      </c>
    </row>
    <row r="41" spans="1:7" ht="24" x14ac:dyDescent="0.25">
      <c r="A41" s="43">
        <v>38</v>
      </c>
      <c r="B41" s="43" t="s">
        <v>44</v>
      </c>
      <c r="C41" s="19"/>
      <c r="D41" s="10" t="s">
        <v>62</v>
      </c>
      <c r="E41" s="8">
        <v>27</v>
      </c>
      <c r="F41" s="26">
        <v>301.77210000000002</v>
      </c>
      <c r="G41" s="36">
        <v>8147.85</v>
      </c>
    </row>
    <row r="42" spans="1:7" ht="36" x14ac:dyDescent="0.25">
      <c r="A42" s="43">
        <v>39</v>
      </c>
      <c r="B42" s="43" t="s">
        <v>45</v>
      </c>
      <c r="C42" s="19"/>
      <c r="D42" s="10" t="s">
        <v>62</v>
      </c>
      <c r="E42" s="8">
        <v>30</v>
      </c>
      <c r="F42" s="26">
        <v>640.71600000000001</v>
      </c>
      <c r="G42" s="36">
        <f t="shared" ref="G42" si="4">E42*F42</f>
        <v>19221.48</v>
      </c>
    </row>
    <row r="43" spans="1:7" ht="36" x14ac:dyDescent="0.25">
      <c r="A43" s="43">
        <v>40</v>
      </c>
      <c r="B43" s="43" t="s">
        <v>46</v>
      </c>
      <c r="C43" s="19"/>
      <c r="D43" s="10" t="s">
        <v>62</v>
      </c>
      <c r="E43" s="8">
        <v>30</v>
      </c>
      <c r="F43" s="26">
        <v>668.4932</v>
      </c>
      <c r="G43" s="36">
        <v>20054.8</v>
      </c>
    </row>
    <row r="44" spans="1:7" ht="48" x14ac:dyDescent="0.25">
      <c r="A44" s="43">
        <v>41</v>
      </c>
      <c r="B44" s="43" t="s">
        <v>47</v>
      </c>
      <c r="C44" s="23" t="s">
        <v>84</v>
      </c>
      <c r="D44" s="10" t="s">
        <v>8</v>
      </c>
      <c r="E44" s="8">
        <v>20700</v>
      </c>
      <c r="F44" s="26">
        <v>3.53</v>
      </c>
      <c r="G44" s="36">
        <f t="shared" ref="G44" si="5">E44*F44</f>
        <v>73071</v>
      </c>
    </row>
    <row r="45" spans="1:7" ht="36" x14ac:dyDescent="0.25">
      <c r="A45" s="43">
        <v>42</v>
      </c>
      <c r="B45" s="43" t="s">
        <v>48</v>
      </c>
      <c r="C45" s="23" t="s">
        <v>85</v>
      </c>
      <c r="D45" s="10" t="s">
        <v>64</v>
      </c>
      <c r="E45" s="8">
        <v>5655</v>
      </c>
      <c r="F45" s="26">
        <v>25.273399999999999</v>
      </c>
      <c r="G45" s="36">
        <v>142921.07999999999</v>
      </c>
    </row>
    <row r="46" spans="1:7" ht="48" x14ac:dyDescent="0.25">
      <c r="A46" s="43">
        <v>43</v>
      </c>
      <c r="B46" s="2" t="s">
        <v>49</v>
      </c>
      <c r="C46" s="23" t="s">
        <v>86</v>
      </c>
      <c r="D46" s="10" t="s">
        <v>8</v>
      </c>
      <c r="E46" s="8">
        <v>560</v>
      </c>
      <c r="F46" s="26">
        <v>30.199680000000001</v>
      </c>
      <c r="G46" s="36">
        <v>16911.82</v>
      </c>
    </row>
    <row r="47" spans="1:7" ht="24" x14ac:dyDescent="0.25">
      <c r="A47" s="43">
        <v>44</v>
      </c>
      <c r="B47" s="2" t="s">
        <v>50</v>
      </c>
      <c r="C47" s="23" t="s">
        <v>85</v>
      </c>
      <c r="D47" s="10" t="s">
        <v>64</v>
      </c>
      <c r="E47" s="8">
        <v>1855</v>
      </c>
      <c r="F47" s="13">
        <v>15.5</v>
      </c>
      <c r="G47" s="36">
        <f t="shared" ref="G47:G57" si="6">E47*F47</f>
        <v>28752.5</v>
      </c>
    </row>
    <row r="48" spans="1:7" ht="24" x14ac:dyDescent="0.25">
      <c r="A48" s="43">
        <v>45</v>
      </c>
      <c r="B48" s="2" t="s">
        <v>51</v>
      </c>
      <c r="C48" s="19"/>
      <c r="D48" s="10" t="s">
        <v>6</v>
      </c>
      <c r="E48" s="8">
        <v>9605</v>
      </c>
      <c r="F48" s="13">
        <v>8.7899999999999991</v>
      </c>
      <c r="G48" s="36">
        <f t="shared" si="6"/>
        <v>84427.95</v>
      </c>
    </row>
    <row r="49" spans="1:7" ht="24" x14ac:dyDescent="0.25">
      <c r="A49" s="43">
        <v>46</v>
      </c>
      <c r="B49" s="2" t="s">
        <v>52</v>
      </c>
      <c r="C49" s="23" t="s">
        <v>88</v>
      </c>
      <c r="D49" s="10" t="s">
        <v>6</v>
      </c>
      <c r="E49" s="8">
        <v>400</v>
      </c>
      <c r="F49" s="13">
        <v>17</v>
      </c>
      <c r="G49" s="36">
        <f t="shared" si="6"/>
        <v>6800</v>
      </c>
    </row>
    <row r="50" spans="1:7" ht="24" x14ac:dyDescent="0.25">
      <c r="A50" s="43">
        <v>47</v>
      </c>
      <c r="B50" s="2" t="s">
        <v>53</v>
      </c>
      <c r="C50" s="23" t="s">
        <v>89</v>
      </c>
      <c r="D50" s="10" t="s">
        <v>6</v>
      </c>
      <c r="E50" s="8">
        <v>445</v>
      </c>
      <c r="F50" s="13">
        <v>92.76</v>
      </c>
      <c r="G50" s="36">
        <f t="shared" si="6"/>
        <v>41278.200000000004</v>
      </c>
    </row>
    <row r="51" spans="1:7" ht="24" x14ac:dyDescent="0.25">
      <c r="A51" s="43">
        <v>48</v>
      </c>
      <c r="B51" s="2" t="s">
        <v>54</v>
      </c>
      <c r="C51" s="23" t="s">
        <v>96</v>
      </c>
      <c r="D51" s="10" t="s">
        <v>8</v>
      </c>
      <c r="E51" s="8">
        <v>700</v>
      </c>
      <c r="F51" s="13">
        <v>38.520000000000003</v>
      </c>
      <c r="G51" s="36">
        <f t="shared" si="6"/>
        <v>26964.000000000004</v>
      </c>
    </row>
    <row r="52" spans="1:7" ht="48" x14ac:dyDescent="0.25">
      <c r="A52" s="43">
        <v>49</v>
      </c>
      <c r="B52" s="2" t="s">
        <v>55</v>
      </c>
      <c r="C52" s="23" t="s">
        <v>90</v>
      </c>
      <c r="D52" s="10" t="s">
        <v>62</v>
      </c>
      <c r="E52" s="8">
        <v>4</v>
      </c>
      <c r="F52" s="13">
        <v>252.52</v>
      </c>
      <c r="G52" s="36">
        <f t="shared" si="6"/>
        <v>1010.08</v>
      </c>
    </row>
    <row r="53" spans="1:7" ht="48" x14ac:dyDescent="0.25">
      <c r="A53" s="43">
        <v>50</v>
      </c>
      <c r="B53" s="2" t="s">
        <v>56</v>
      </c>
      <c r="C53" s="23" t="s">
        <v>91</v>
      </c>
      <c r="D53" s="10" t="s">
        <v>8</v>
      </c>
      <c r="E53" s="8">
        <v>415</v>
      </c>
      <c r="F53" s="13">
        <v>404.33</v>
      </c>
      <c r="G53" s="36">
        <f t="shared" si="6"/>
        <v>167796.94999999998</v>
      </c>
    </row>
    <row r="54" spans="1:7" ht="24" x14ac:dyDescent="0.25">
      <c r="A54" s="43">
        <v>51</v>
      </c>
      <c r="B54" s="2" t="s">
        <v>57</v>
      </c>
      <c r="C54" s="23" t="s">
        <v>92</v>
      </c>
      <c r="D54" s="10" t="s">
        <v>8</v>
      </c>
      <c r="E54" s="8">
        <v>150</v>
      </c>
      <c r="F54" s="13">
        <v>13.89</v>
      </c>
      <c r="G54" s="36">
        <f t="shared" si="6"/>
        <v>2083.5</v>
      </c>
    </row>
    <row r="55" spans="1:7" ht="24" x14ac:dyDescent="0.25">
      <c r="A55" s="43">
        <v>52</v>
      </c>
      <c r="B55" s="2" t="s">
        <v>58</v>
      </c>
      <c r="C55" s="23" t="s">
        <v>93</v>
      </c>
      <c r="D55" s="10" t="s">
        <v>64</v>
      </c>
      <c r="E55" s="8">
        <v>600</v>
      </c>
      <c r="F55" s="13">
        <v>14.98</v>
      </c>
      <c r="G55" s="36">
        <f t="shared" si="6"/>
        <v>8988</v>
      </c>
    </row>
    <row r="56" spans="1:7" ht="24" x14ac:dyDescent="0.25">
      <c r="A56" s="43">
        <v>53</v>
      </c>
      <c r="B56" s="25" t="s">
        <v>24</v>
      </c>
      <c r="C56" s="19" t="s">
        <v>87</v>
      </c>
      <c r="D56" s="21" t="s">
        <v>6</v>
      </c>
      <c r="E56" s="22">
        <v>2221</v>
      </c>
      <c r="F56" s="13">
        <v>1256</v>
      </c>
      <c r="G56" s="38">
        <f t="shared" si="6"/>
        <v>2789576</v>
      </c>
    </row>
    <row r="57" spans="1:7" ht="24" x14ac:dyDescent="0.25">
      <c r="A57" s="43">
        <v>54</v>
      </c>
      <c r="B57" s="18" t="s">
        <v>24</v>
      </c>
      <c r="C57" s="19" t="s">
        <v>87</v>
      </c>
      <c r="D57" s="10" t="s">
        <v>6</v>
      </c>
      <c r="E57" s="8">
        <v>14144</v>
      </c>
      <c r="F57" s="13">
        <v>1256</v>
      </c>
      <c r="G57" s="36">
        <f t="shared" si="6"/>
        <v>17764864</v>
      </c>
    </row>
    <row r="58" spans="1:7" ht="25.5" x14ac:dyDescent="0.25">
      <c r="A58" s="43">
        <v>55</v>
      </c>
      <c r="B58" s="15" t="s">
        <v>65</v>
      </c>
      <c r="C58" s="23" t="s">
        <v>97</v>
      </c>
      <c r="D58" s="17" t="s">
        <v>8</v>
      </c>
      <c r="E58" s="54">
        <v>1200</v>
      </c>
      <c r="F58" s="54">
        <v>4.7699999999999996</v>
      </c>
      <c r="G58" s="35">
        <f>E58*F58</f>
        <v>5723.9999999999991</v>
      </c>
    </row>
    <row r="59" spans="1:7" ht="25.5" x14ac:dyDescent="0.25">
      <c r="A59" s="43">
        <v>56</v>
      </c>
      <c r="B59" s="16" t="s">
        <v>66</v>
      </c>
      <c r="C59" s="23" t="s">
        <v>94</v>
      </c>
      <c r="D59" s="17" t="s">
        <v>8</v>
      </c>
      <c r="E59" s="54">
        <v>200</v>
      </c>
      <c r="F59" s="54">
        <v>26.15</v>
      </c>
      <c r="G59" s="35">
        <f>E59*F59</f>
        <v>5230</v>
      </c>
    </row>
    <row r="60" spans="1:7" x14ac:dyDescent="0.25">
      <c r="A60" s="43">
        <v>57</v>
      </c>
      <c r="B60" s="15" t="s">
        <v>67</v>
      </c>
      <c r="C60" s="23" t="s">
        <v>95</v>
      </c>
      <c r="D60" s="17" t="s">
        <v>8</v>
      </c>
      <c r="E60" s="54">
        <v>600</v>
      </c>
      <c r="F60" s="54">
        <v>4.1623000000000001</v>
      </c>
      <c r="G60" s="35">
        <f>E60*F60</f>
        <v>2497.38</v>
      </c>
    </row>
    <row r="61" spans="1:7" hidden="1" x14ac:dyDescent="0.25">
      <c r="G61" s="20">
        <f>SUM(G4:G60)</f>
        <v>22591459.32</v>
      </c>
    </row>
    <row r="62" spans="1:7" hidden="1" x14ac:dyDescent="0.25">
      <c r="G62" s="20" t="e">
        <f>SUM(#REF!)</f>
        <v>#REF!</v>
      </c>
    </row>
    <row r="63" spans="1:7" x14ac:dyDescent="0.25">
      <c r="A63" s="28"/>
      <c r="B63" s="30" t="s">
        <v>101</v>
      </c>
      <c r="C63" s="28"/>
      <c r="D63" s="29"/>
      <c r="E63" s="31"/>
      <c r="F63" s="31"/>
      <c r="G63" s="31">
        <f>SUM(G4:G60)</f>
        <v>22591459.32</v>
      </c>
    </row>
    <row r="64" spans="1:7" x14ac:dyDescent="0.25">
      <c r="A64" s="39"/>
      <c r="B64" s="40"/>
      <c r="C64" s="39"/>
      <c r="D64" s="41"/>
      <c r="E64" s="42"/>
      <c r="F64" s="42"/>
      <c r="G64" s="42"/>
    </row>
    <row r="65" spans="1:7" ht="42.75" x14ac:dyDescent="0.25">
      <c r="A65" s="39"/>
      <c r="B65" s="47" t="s">
        <v>104</v>
      </c>
      <c r="C65" s="48"/>
      <c r="D65" s="49"/>
      <c r="E65" s="50"/>
      <c r="F65" s="56" t="s">
        <v>103</v>
      </c>
      <c r="G65" s="57"/>
    </row>
    <row r="73" spans="1:7" x14ac:dyDescent="0.25">
      <c r="B73" t="s">
        <v>68</v>
      </c>
    </row>
  </sheetData>
  <mergeCells count="3">
    <mergeCell ref="F65:G65"/>
    <mergeCell ref="A2:G2"/>
    <mergeCell ref="D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2024-02-05T12:45:01Z</dcterms:modified>
</cp:coreProperties>
</file>