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defaultThemeVersion="124226"/>
  <xr:revisionPtr revIDLastSave="0" documentId="13_ncr:1_{2DCF8AA7-F355-4BCB-A895-63A577D31A66}" xr6:coauthVersionLast="36" xr6:coauthVersionMax="36" xr10:uidLastSave="{00000000-0000-0000-0000-000000000000}"/>
  <bookViews>
    <workbookView xWindow="0" yWindow="0" windowWidth="28800" windowHeight="10725" xr2:uid="{00000000-000D-0000-FFFF-FFFF00000000}"/>
  </bookViews>
  <sheets>
    <sheet name="Додаток до наказу_" sheetId="4" r:id="rId1"/>
  </sheets>
  <definedNames>
    <definedName name="_xlnm.Print_Titles" localSheetId="0">'Додаток до наказу_'!$A:$B</definedName>
  </definedNames>
  <calcPr calcId="191029" refMode="R1C1"/>
</workbook>
</file>

<file path=xl/calcChain.xml><?xml version="1.0" encoding="utf-8"?>
<calcChain xmlns="http://schemas.openxmlformats.org/spreadsheetml/2006/main">
  <c r="E12" i="4" l="1"/>
  <c r="E13" i="4"/>
  <c r="E14" i="4"/>
  <c r="E15" i="4"/>
  <c r="E16" i="4"/>
  <c r="E17" i="4"/>
  <c r="E18" i="4"/>
  <c r="E19" i="4"/>
  <c r="E20" i="4"/>
  <c r="E21" i="4"/>
  <c r="E22" i="4"/>
  <c r="E23" i="4"/>
  <c r="E24" i="4"/>
  <c r="E25" i="4"/>
  <c r="E26" i="4"/>
  <c r="E27" i="4"/>
  <c r="E28" i="4"/>
  <c r="E29" i="4"/>
  <c r="E30" i="4"/>
  <c r="E31" i="4"/>
  <c r="E32" i="4"/>
  <c r="E33" i="4"/>
  <c r="E34" i="4"/>
  <c r="E35" i="4"/>
  <c r="E36" i="4"/>
  <c r="E11" i="4"/>
  <c r="D12" i="4" l="1"/>
  <c r="F12" i="4" s="1"/>
  <c r="D13" i="4"/>
  <c r="F13" i="4" s="1"/>
  <c r="D14" i="4"/>
  <c r="D15" i="4"/>
  <c r="D16" i="4"/>
  <c r="F16" i="4" s="1"/>
  <c r="D17" i="4"/>
  <c r="F17" i="4" s="1"/>
  <c r="D18" i="4"/>
  <c r="D19" i="4"/>
  <c r="D20" i="4"/>
  <c r="F20" i="4" s="1"/>
  <c r="D21" i="4"/>
  <c r="F21" i="4" s="1"/>
  <c r="D22" i="4"/>
  <c r="D23" i="4"/>
  <c r="D24" i="4"/>
  <c r="F24" i="4" s="1"/>
  <c r="D25" i="4"/>
  <c r="F25" i="4" s="1"/>
  <c r="D26" i="4"/>
  <c r="D27" i="4"/>
  <c r="D28" i="4"/>
  <c r="F28" i="4" s="1"/>
  <c r="D29" i="4"/>
  <c r="F29" i="4" s="1"/>
  <c r="D30" i="4"/>
  <c r="D31" i="4"/>
  <c r="D32" i="4"/>
  <c r="F32" i="4" s="1"/>
  <c r="D33" i="4"/>
  <c r="F33" i="4" s="1"/>
  <c r="D34" i="4"/>
  <c r="D35" i="4"/>
  <c r="D36" i="4"/>
  <c r="F36" i="4" s="1"/>
  <c r="D11" i="4"/>
  <c r="F11" i="4" s="1"/>
  <c r="F35" i="4" l="1"/>
  <c r="F31" i="4"/>
  <c r="F27" i="4"/>
  <c r="F23" i="4"/>
  <c r="F19" i="4"/>
  <c r="F15" i="4"/>
  <c r="F34" i="4"/>
  <c r="F30" i="4"/>
  <c r="F26" i="4"/>
  <c r="F22" i="4"/>
  <c r="F18" i="4"/>
  <c r="F14" i="4"/>
  <c r="C37" i="4"/>
  <c r="D37" i="4" l="1"/>
  <c r="E37" i="4"/>
  <c r="F37" i="4" l="1"/>
</calcChain>
</file>

<file path=xl/sharedStrings.xml><?xml version="1.0" encoding="utf-8"?>
<sst xmlns="http://schemas.openxmlformats.org/spreadsheetml/2006/main" count="38" uniqueCount="38">
  <si>
    <t>№ з/п</t>
  </si>
  <si>
    <t>Разом:</t>
  </si>
  <si>
    <t>Донецька область</t>
  </si>
  <si>
    <t>Закарпатська область</t>
  </si>
  <si>
    <t>Івано-Франківська область</t>
  </si>
  <si>
    <t>Київська область</t>
  </si>
  <si>
    <t>Кіровоградська область</t>
  </si>
  <si>
    <t>Полтавська область</t>
  </si>
  <si>
    <t>Рівненська область</t>
  </si>
  <si>
    <t>Тернопільська область</t>
  </si>
  <si>
    <t>Харківська область</t>
  </si>
  <si>
    <t>Черкаська область</t>
  </si>
  <si>
    <t>Місто Київ</t>
  </si>
  <si>
    <t>Херсонська область</t>
  </si>
  <si>
    <t xml:space="preserve">в-сть, грн. </t>
  </si>
  <si>
    <t>Вінницька область</t>
  </si>
  <si>
    <t>Волинська область</t>
  </si>
  <si>
    <t>Дніпропетровська область</t>
  </si>
  <si>
    <t>Житомирська область</t>
  </si>
  <si>
    <t>Запорізька область</t>
  </si>
  <si>
    <t>Луганська область</t>
  </si>
  <si>
    <t>Львівська область</t>
  </si>
  <si>
    <t>Миколаївська область</t>
  </si>
  <si>
    <t>Одеська область</t>
  </si>
  <si>
    <t>Сумська область</t>
  </si>
  <si>
    <t>Хмельницька область</t>
  </si>
  <si>
    <t>Чернівецька область</t>
  </si>
  <si>
    <t>Чернігівська область</t>
  </si>
  <si>
    <t>к-сть уп.</t>
  </si>
  <si>
    <t>Найменування адміністративно-територіальної одиниці/закладу</t>
  </si>
  <si>
    <t xml:space="preserve">Загальна вартість, грн. </t>
  </si>
  <si>
    <t>к-сть таб.</t>
  </si>
  <si>
    <t>НДСЛ Охматдит МОЗ України</t>
  </si>
  <si>
    <t>Розподіл лікарського засобу «АБАКАВІР» для антиретровірусної терапії дорослих, підлітків і дітей, закупленого за кошти Державного бюджету України на 2018 рік за бюджетною програмою КПКВК 2301400 «Забезпечення медичних заходів окремих державних програм та комплексних заходів програмного характеру» за напрямом «Закупівля лікарських засобів, імунобіологічних препаратів (вакцин), медичних виробів, інших товарів і послуг» в частині «Закупівля медикаментів для антиретровірусної терапії дорослих, підлітків і дітей»</t>
  </si>
  <si>
    <r>
      <t xml:space="preserve">АБАКАВІР, </t>
    </r>
    <r>
      <rPr>
        <sz val="14"/>
        <rFont val="Times New Roman"/>
        <family val="1"/>
        <charset val="204"/>
      </rPr>
      <t xml:space="preserve">таблетки, вкриті плівковою оболонкою, по 300 мг, по 60 таблеток у пластиковому контейнері у картонній коробці/Мілан Лабораторієс Лімітед, Індія                                                                                                            </t>
    </r>
    <r>
      <rPr>
        <b/>
        <sz val="14"/>
        <rFont val="Times New Roman"/>
        <family val="1"/>
        <charset val="204"/>
      </rPr>
      <t>Ціна за упаковку 251,98 грн</t>
    </r>
  </si>
  <si>
    <t xml:space="preserve">В.о. директора Фінансово-економічного департаменту </t>
  </si>
  <si>
    <t>Г. Нерсесян</t>
  </si>
  <si>
    <t>ЗАТВЕРДЖЕНО
Наказ Міністерства охорони здоров'я України 09 жовтня 2019 року № 2042 (у редакції наказу Міністерства охорони здоров'я України 27. 12. 2023 №2220)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</si>
</sst>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р_."/>
  </numFmts>
  <fonts count="12" x14ac:knownFonts="1">
    <font>
      <sz val="11"/>
      <color theme="1"/>
      <name val="Calibri"/>
      <family val="2"/>
      <charset val="204"/>
      <scheme val="minor"/>
    </font>
    <font>
      <sz val="11"/>
      <name val="Times New Roman"/>
      <family val="1"/>
      <charset val="204"/>
    </font>
    <font>
      <b/>
      <sz val="14"/>
      <name val="Times New Roman"/>
      <family val="1"/>
      <charset val="204"/>
    </font>
    <font>
      <sz val="14"/>
      <name val="Times New Roman"/>
      <family val="1"/>
      <charset val="204"/>
    </font>
    <font>
      <sz val="10"/>
      <name val="Helv"/>
      <charset val="204"/>
    </font>
    <font>
      <sz val="10"/>
      <name val="Arial Cyr"/>
      <charset val="204"/>
    </font>
    <font>
      <b/>
      <sz val="16"/>
      <name val="Times New Roman"/>
      <family val="1"/>
      <charset val="204"/>
    </font>
    <font>
      <b/>
      <sz val="8"/>
      <name val="Arial"/>
      <family val="2"/>
      <charset val="204"/>
    </font>
    <font>
      <sz val="12"/>
      <name val="Times New Roman"/>
      <family val="1"/>
      <charset val="204"/>
    </font>
    <font>
      <i/>
      <sz val="8"/>
      <name val="Times New Roman"/>
      <family val="1"/>
      <charset val="204"/>
    </font>
    <font>
      <sz val="8"/>
      <name val="Times New Roman"/>
      <family val="1"/>
      <charset val="204"/>
    </font>
    <font>
      <i/>
      <sz val="8"/>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xf numFmtId="0" fontId="4" fillId="0" borderId="0"/>
  </cellStyleXfs>
  <cellXfs count="46">
    <xf numFmtId="0" fontId="0" fillId="0" borderId="0" xfId="0"/>
    <xf numFmtId="0" fontId="1" fillId="0" borderId="0" xfId="0" applyFont="1"/>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6" fillId="0" borderId="0" xfId="0" applyFont="1" applyFill="1" applyBorder="1" applyAlignment="1">
      <alignment horizontal="right"/>
    </xf>
    <xf numFmtId="0" fontId="7" fillId="0" borderId="0" xfId="0" applyNumberFormat="1" applyFont="1" applyBorder="1" applyAlignment="1">
      <alignment horizontal="center" vertical="center"/>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0" borderId="0" xfId="0" applyFont="1" applyFill="1" applyBorder="1" applyAlignment="1">
      <alignment horizontal="right"/>
    </xf>
    <xf numFmtId="3" fontId="3" fillId="0" borderId="1" xfId="2" applyNumberFormat="1" applyFont="1" applyFill="1" applyBorder="1" applyAlignment="1">
      <alignment horizontal="left" vertical="center" wrapText="1"/>
    </xf>
    <xf numFmtId="0" fontId="9" fillId="0" borderId="0" xfId="1" applyFont="1" applyBorder="1" applyAlignment="1">
      <alignment horizontal="center" vertical="center" wrapText="1"/>
    </xf>
    <xf numFmtId="0" fontId="10" fillId="0" borderId="0" xfId="0" applyFont="1"/>
    <xf numFmtId="0" fontId="10" fillId="0" borderId="0" xfId="0" applyFont="1" applyAlignment="1">
      <alignment horizontal="center" vertical="center" wrapText="1"/>
    </xf>
    <xf numFmtId="4" fontId="4" fillId="0" borderId="0" xfId="0" applyNumberFormat="1" applyFont="1" applyFill="1" applyBorder="1"/>
    <xf numFmtId="3"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xf numFmtId="0" fontId="9" fillId="0" borderId="2" xfId="1" applyFont="1" applyBorder="1" applyAlignment="1">
      <alignment horizontal="center" vertical="center" wrapText="1"/>
    </xf>
    <xf numFmtId="164" fontId="8" fillId="0" borderId="1" xfId="0" applyNumberFormat="1"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Fill="1" applyBorder="1" applyAlignment="1">
      <alignment horizontal="center" vertical="center" wrapText="1"/>
    </xf>
    <xf numFmtId="0" fontId="11" fillId="0" borderId="3" xfId="1" applyFont="1" applyBorder="1" applyAlignment="1">
      <alignment horizontal="center" vertical="center" wrapText="1"/>
    </xf>
    <xf numFmtId="4" fontId="3" fillId="0" borderId="3"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Border="1" applyAlignment="1">
      <alignment horizontal="center" vertical="center" wrapText="1"/>
    </xf>
    <xf numFmtId="4" fontId="2" fillId="0" borderId="10" xfId="0" applyNumberFormat="1" applyFont="1" applyFill="1" applyBorder="1" applyAlignment="1">
      <alignment horizontal="center" vertical="center" wrapText="1"/>
    </xf>
    <xf numFmtId="0" fontId="1" fillId="0" borderId="0" xfId="0" applyFont="1" applyBorder="1" applyAlignment="1">
      <alignment vertical="center" wrapText="1"/>
    </xf>
    <xf numFmtId="0" fontId="2" fillId="0" borderId="9" xfId="0" applyFont="1" applyFill="1" applyBorder="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1" fillId="0" borderId="0" xfId="0" applyFont="1" applyBorder="1" applyAlignment="1">
      <alignment horizontal="left" vertical="center" wrapText="1"/>
    </xf>
  </cellXfs>
  <cellStyles count="3">
    <cellStyle name="Звичайний" xfId="0" builtinId="0"/>
    <cellStyle name="Обычный_Дод. до Наказу Гоше 15%" xfId="1" xr:uid="{00000000-0005-0000-0000-000001000000}"/>
    <cellStyle name="Обычный_Додаток до наказу ліки транспл.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68"/>
  <sheetViews>
    <sheetView tabSelected="1" zoomScale="50" zoomScaleNormal="50" workbookViewId="0">
      <selection activeCell="W23" sqref="W23"/>
    </sheetView>
  </sheetViews>
  <sheetFormatPr defaultColWidth="9.140625" defaultRowHeight="15" x14ac:dyDescent="0.25"/>
  <cols>
    <col min="1" max="1" width="5.5703125" style="2" customWidth="1"/>
    <col min="2" max="2" width="28.85546875" style="2" customWidth="1"/>
    <col min="3" max="6" width="25.7109375" style="2" customWidth="1"/>
    <col min="7" max="7" width="26.5703125" style="2" customWidth="1"/>
    <col min="8" max="108" width="13.42578125" style="2" customWidth="1"/>
    <col min="109" max="16384" width="9.140625" style="1"/>
  </cols>
  <sheetData>
    <row r="1" spans="1:108" ht="13.9" customHeight="1" x14ac:dyDescent="0.25">
      <c r="A1" s="1"/>
      <c r="B1" s="33"/>
      <c r="C1" s="31"/>
      <c r="D1" s="45" t="s">
        <v>37</v>
      </c>
      <c r="E1" s="45"/>
      <c r="F1" s="45"/>
      <c r="G1" s="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row>
    <row r="2" spans="1:108" ht="13.9" customHeight="1" x14ac:dyDescent="0.25">
      <c r="A2" s="1"/>
      <c r="B2" s="34"/>
      <c r="C2" s="31"/>
      <c r="D2" s="45"/>
      <c r="E2" s="45"/>
      <c r="F2" s="45"/>
      <c r="G2" s="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row>
    <row r="3" spans="1:108" ht="13.9" customHeight="1" x14ac:dyDescent="0.25">
      <c r="A3" s="1"/>
      <c r="B3" s="34"/>
      <c r="C3" s="31"/>
      <c r="D3" s="45"/>
      <c r="E3" s="45"/>
      <c r="F3" s="45"/>
      <c r="G3" s="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row>
    <row r="4" spans="1:108" ht="13.9" customHeight="1" x14ac:dyDescent="0.25">
      <c r="A4" s="1"/>
      <c r="B4" s="34"/>
      <c r="C4" s="31"/>
      <c r="D4" s="45"/>
      <c r="E4" s="45"/>
      <c r="F4" s="45"/>
      <c r="G4" s="6"/>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row>
    <row r="5" spans="1:108" ht="7.15" customHeight="1" x14ac:dyDescent="0.25">
      <c r="A5" s="1"/>
      <c r="B5" s="1"/>
      <c r="C5" s="31"/>
      <c r="D5" s="31"/>
      <c r="E5" s="31"/>
      <c r="F5" s="31"/>
      <c r="G5" s="6"/>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row>
    <row r="6" spans="1:108" ht="120.6" customHeight="1" x14ac:dyDescent="0.25">
      <c r="A6" s="35" t="s">
        <v>33</v>
      </c>
      <c r="B6" s="35"/>
      <c r="C6" s="35"/>
      <c r="D6" s="35"/>
      <c r="E6" s="35"/>
      <c r="F6" s="3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row>
    <row r="7" spans="1:108" ht="5.25" customHeight="1" thickBot="1" x14ac:dyDescent="0.3">
      <c r="A7" s="3"/>
      <c r="B7" s="3"/>
      <c r="C7" s="35"/>
      <c r="D7" s="35"/>
      <c r="E7" s="35"/>
      <c r="F7" s="3"/>
      <c r="G7" s="3"/>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row>
    <row r="8" spans="1:108" s="19" customFormat="1" ht="113.45" customHeight="1" x14ac:dyDescent="0.25">
      <c r="A8" s="40" t="s">
        <v>0</v>
      </c>
      <c r="B8" s="42" t="s">
        <v>29</v>
      </c>
      <c r="C8" s="44" t="s">
        <v>34</v>
      </c>
      <c r="D8" s="44"/>
      <c r="E8" s="44"/>
      <c r="F8" s="36" t="s">
        <v>30</v>
      </c>
      <c r="G8" s="18"/>
    </row>
    <row r="9" spans="1:108" ht="18" customHeight="1" x14ac:dyDescent="0.25">
      <c r="A9" s="41"/>
      <c r="B9" s="43"/>
      <c r="C9" s="21" t="s">
        <v>31</v>
      </c>
      <c r="D9" s="21" t="s">
        <v>28</v>
      </c>
      <c r="E9" s="21" t="s">
        <v>14</v>
      </c>
      <c r="F9" s="37"/>
      <c r="G9" s="7"/>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row>
    <row r="10" spans="1:108" s="13" customFormat="1" ht="13.15" customHeight="1" x14ac:dyDescent="0.2">
      <c r="A10" s="20">
        <v>1</v>
      </c>
      <c r="B10" s="22">
        <v>2</v>
      </c>
      <c r="C10" s="23">
        <v>3</v>
      </c>
      <c r="D10" s="23">
        <v>4</v>
      </c>
      <c r="E10" s="23">
        <v>5</v>
      </c>
      <c r="F10" s="24">
        <v>6</v>
      </c>
      <c r="G10" s="12"/>
      <c r="K10" s="14"/>
    </row>
    <row r="11" spans="1:108" ht="20.45" customHeight="1" x14ac:dyDescent="0.25">
      <c r="A11" s="28">
        <v>1</v>
      </c>
      <c r="B11" s="11" t="s">
        <v>15</v>
      </c>
      <c r="C11" s="16">
        <v>21600</v>
      </c>
      <c r="D11" s="16">
        <f>C11/60</f>
        <v>360</v>
      </c>
      <c r="E11" s="17">
        <f>D11*251.98</f>
        <v>90712.8</v>
      </c>
      <c r="F11" s="25">
        <f>E11</f>
        <v>90712.8</v>
      </c>
      <c r="G11" s="8"/>
    </row>
    <row r="12" spans="1:108" ht="18.600000000000001" customHeight="1" x14ac:dyDescent="0.25">
      <c r="A12" s="28">
        <v>2</v>
      </c>
      <c r="B12" s="11" t="s">
        <v>16</v>
      </c>
      <c r="C12" s="16">
        <v>0</v>
      </c>
      <c r="D12" s="16">
        <f t="shared" ref="D12:D36" si="0">C12/60</f>
        <v>0</v>
      </c>
      <c r="E12" s="17">
        <f t="shared" ref="E12:E36" si="1">D12*251.98</f>
        <v>0</v>
      </c>
      <c r="F12" s="25">
        <f t="shared" ref="F12:F36" si="2">E12</f>
        <v>0</v>
      </c>
      <c r="G12" s="8"/>
    </row>
    <row r="13" spans="1:108" ht="37.5" x14ac:dyDescent="0.25">
      <c r="A13" s="28">
        <v>3</v>
      </c>
      <c r="B13" s="11" t="s">
        <v>17</v>
      </c>
      <c r="C13" s="16">
        <v>0</v>
      </c>
      <c r="D13" s="16">
        <f t="shared" si="0"/>
        <v>0</v>
      </c>
      <c r="E13" s="17">
        <f t="shared" si="1"/>
        <v>0</v>
      </c>
      <c r="F13" s="25">
        <f t="shared" si="2"/>
        <v>0</v>
      </c>
      <c r="G13" s="8"/>
    </row>
    <row r="14" spans="1:108" ht="16.149999999999999" customHeight="1" x14ac:dyDescent="0.25">
      <c r="A14" s="28">
        <v>4</v>
      </c>
      <c r="B14" s="11" t="s">
        <v>2</v>
      </c>
      <c r="C14" s="16">
        <v>107520</v>
      </c>
      <c r="D14" s="16">
        <f t="shared" si="0"/>
        <v>1792</v>
      </c>
      <c r="E14" s="17">
        <f t="shared" si="1"/>
        <v>451548.15999999997</v>
      </c>
      <c r="F14" s="25">
        <f t="shared" si="2"/>
        <v>451548.15999999997</v>
      </c>
      <c r="G14" s="8"/>
    </row>
    <row r="15" spans="1:108" ht="20.45" customHeight="1" x14ac:dyDescent="0.25">
      <c r="A15" s="28">
        <v>5</v>
      </c>
      <c r="B15" s="11" t="s">
        <v>18</v>
      </c>
      <c r="C15" s="16">
        <v>11580</v>
      </c>
      <c r="D15" s="16">
        <f t="shared" si="0"/>
        <v>193</v>
      </c>
      <c r="E15" s="17">
        <f t="shared" si="1"/>
        <v>48632.14</v>
      </c>
      <c r="F15" s="25">
        <f t="shared" si="2"/>
        <v>48632.14</v>
      </c>
      <c r="G15" s="8"/>
    </row>
    <row r="16" spans="1:108" ht="20.45" customHeight="1" x14ac:dyDescent="0.25">
      <c r="A16" s="28">
        <v>6</v>
      </c>
      <c r="B16" s="11" t="s">
        <v>3</v>
      </c>
      <c r="C16" s="16">
        <v>0</v>
      </c>
      <c r="D16" s="16">
        <f t="shared" si="0"/>
        <v>0</v>
      </c>
      <c r="E16" s="17">
        <f t="shared" si="1"/>
        <v>0</v>
      </c>
      <c r="F16" s="25">
        <f t="shared" si="2"/>
        <v>0</v>
      </c>
      <c r="G16" s="8"/>
    </row>
    <row r="17" spans="1:7" ht="22.15" customHeight="1" x14ac:dyDescent="0.25">
      <c r="A17" s="28">
        <v>7</v>
      </c>
      <c r="B17" s="11" t="s">
        <v>19</v>
      </c>
      <c r="C17" s="16">
        <v>48240</v>
      </c>
      <c r="D17" s="16">
        <f t="shared" si="0"/>
        <v>804</v>
      </c>
      <c r="E17" s="17">
        <f t="shared" si="1"/>
        <v>202591.91999999998</v>
      </c>
      <c r="F17" s="25">
        <f t="shared" si="2"/>
        <v>202591.91999999998</v>
      </c>
      <c r="G17" s="8"/>
    </row>
    <row r="18" spans="1:7" ht="32.450000000000003" customHeight="1" x14ac:dyDescent="0.25">
      <c r="A18" s="28">
        <v>8</v>
      </c>
      <c r="B18" s="11" t="s">
        <v>4</v>
      </c>
      <c r="C18" s="16">
        <v>0</v>
      </c>
      <c r="D18" s="16">
        <f t="shared" si="0"/>
        <v>0</v>
      </c>
      <c r="E18" s="17">
        <f t="shared" si="1"/>
        <v>0</v>
      </c>
      <c r="F18" s="25">
        <f t="shared" si="2"/>
        <v>0</v>
      </c>
      <c r="G18" s="8"/>
    </row>
    <row r="19" spans="1:7" ht="21.6" customHeight="1" x14ac:dyDescent="0.25">
      <c r="A19" s="28">
        <v>9</v>
      </c>
      <c r="B19" s="11" t="s">
        <v>5</v>
      </c>
      <c r="C19" s="16">
        <v>0</v>
      </c>
      <c r="D19" s="16">
        <f t="shared" si="0"/>
        <v>0</v>
      </c>
      <c r="E19" s="17">
        <f t="shared" si="1"/>
        <v>0</v>
      </c>
      <c r="F19" s="25">
        <f t="shared" si="2"/>
        <v>0</v>
      </c>
      <c r="G19" s="8"/>
    </row>
    <row r="20" spans="1:7" ht="21.6" customHeight="1" x14ac:dyDescent="0.25">
      <c r="A20" s="28">
        <v>10</v>
      </c>
      <c r="B20" s="11" t="s">
        <v>6</v>
      </c>
      <c r="C20" s="16">
        <v>18960</v>
      </c>
      <c r="D20" s="16">
        <f t="shared" si="0"/>
        <v>316</v>
      </c>
      <c r="E20" s="17">
        <f t="shared" si="1"/>
        <v>79625.679999999993</v>
      </c>
      <c r="F20" s="25">
        <f t="shared" si="2"/>
        <v>79625.679999999993</v>
      </c>
      <c r="G20" s="8"/>
    </row>
    <row r="21" spans="1:7" ht="21.6" customHeight="1" x14ac:dyDescent="0.25">
      <c r="A21" s="28">
        <v>11</v>
      </c>
      <c r="B21" s="11" t="s">
        <v>20</v>
      </c>
      <c r="C21" s="16">
        <v>18600</v>
      </c>
      <c r="D21" s="16">
        <f t="shared" si="0"/>
        <v>310</v>
      </c>
      <c r="E21" s="17">
        <f t="shared" si="1"/>
        <v>78113.8</v>
      </c>
      <c r="F21" s="25">
        <f t="shared" si="2"/>
        <v>78113.8</v>
      </c>
      <c r="G21" s="8"/>
    </row>
    <row r="22" spans="1:7" ht="21.6" customHeight="1" x14ac:dyDescent="0.25">
      <c r="A22" s="28">
        <v>12</v>
      </c>
      <c r="B22" s="11" t="s">
        <v>21</v>
      </c>
      <c r="C22" s="16">
        <v>0</v>
      </c>
      <c r="D22" s="16">
        <f t="shared" si="0"/>
        <v>0</v>
      </c>
      <c r="E22" s="17">
        <f t="shared" si="1"/>
        <v>0</v>
      </c>
      <c r="F22" s="25">
        <f t="shared" si="2"/>
        <v>0</v>
      </c>
      <c r="G22" s="8"/>
    </row>
    <row r="23" spans="1:7" ht="21.6" customHeight="1" x14ac:dyDescent="0.25">
      <c r="A23" s="28">
        <v>13</v>
      </c>
      <c r="B23" s="11" t="s">
        <v>22</v>
      </c>
      <c r="C23" s="16">
        <v>0</v>
      </c>
      <c r="D23" s="16">
        <f t="shared" si="0"/>
        <v>0</v>
      </c>
      <c r="E23" s="17">
        <f t="shared" si="1"/>
        <v>0</v>
      </c>
      <c r="F23" s="25">
        <f t="shared" si="2"/>
        <v>0</v>
      </c>
      <c r="G23" s="8"/>
    </row>
    <row r="24" spans="1:7" ht="21.6" customHeight="1" x14ac:dyDescent="0.25">
      <c r="A24" s="28">
        <v>14</v>
      </c>
      <c r="B24" s="11" t="s">
        <v>23</v>
      </c>
      <c r="C24" s="16">
        <v>0</v>
      </c>
      <c r="D24" s="16">
        <f t="shared" si="0"/>
        <v>0</v>
      </c>
      <c r="E24" s="17">
        <f t="shared" si="1"/>
        <v>0</v>
      </c>
      <c r="F24" s="25">
        <f t="shared" si="2"/>
        <v>0</v>
      </c>
      <c r="G24" s="8"/>
    </row>
    <row r="25" spans="1:7" ht="21.6" customHeight="1" x14ac:dyDescent="0.25">
      <c r="A25" s="28">
        <v>15</v>
      </c>
      <c r="B25" s="11" t="s">
        <v>7</v>
      </c>
      <c r="C25" s="16">
        <v>7200</v>
      </c>
      <c r="D25" s="16">
        <f t="shared" si="0"/>
        <v>120</v>
      </c>
      <c r="E25" s="17">
        <f t="shared" si="1"/>
        <v>30237.599999999999</v>
      </c>
      <c r="F25" s="25">
        <f t="shared" si="2"/>
        <v>30237.599999999999</v>
      </c>
      <c r="G25" s="8"/>
    </row>
    <row r="26" spans="1:7" ht="21.6" customHeight="1" x14ac:dyDescent="0.25">
      <c r="A26" s="28">
        <v>16</v>
      </c>
      <c r="B26" s="11" t="s">
        <v>8</v>
      </c>
      <c r="C26" s="16">
        <v>7200</v>
      </c>
      <c r="D26" s="16">
        <f t="shared" si="0"/>
        <v>120</v>
      </c>
      <c r="E26" s="17">
        <f t="shared" si="1"/>
        <v>30237.599999999999</v>
      </c>
      <c r="F26" s="25">
        <f t="shared" si="2"/>
        <v>30237.599999999999</v>
      </c>
      <c r="G26" s="8"/>
    </row>
    <row r="27" spans="1:7" ht="21.6" customHeight="1" x14ac:dyDescent="0.25">
      <c r="A27" s="28">
        <v>17</v>
      </c>
      <c r="B27" s="11" t="s">
        <v>24</v>
      </c>
      <c r="C27" s="16">
        <v>0</v>
      </c>
      <c r="D27" s="16">
        <f t="shared" si="0"/>
        <v>0</v>
      </c>
      <c r="E27" s="17">
        <f t="shared" si="1"/>
        <v>0</v>
      </c>
      <c r="F27" s="25">
        <f t="shared" si="2"/>
        <v>0</v>
      </c>
      <c r="G27" s="8"/>
    </row>
    <row r="28" spans="1:7" ht="21.6" customHeight="1" x14ac:dyDescent="0.25">
      <c r="A28" s="28">
        <v>18</v>
      </c>
      <c r="B28" s="11" t="s">
        <v>9</v>
      </c>
      <c r="C28" s="16">
        <v>1740</v>
      </c>
      <c r="D28" s="16">
        <f t="shared" si="0"/>
        <v>29</v>
      </c>
      <c r="E28" s="17">
        <f t="shared" si="1"/>
        <v>7307.42</v>
      </c>
      <c r="F28" s="25">
        <f t="shared" si="2"/>
        <v>7307.42</v>
      </c>
      <c r="G28" s="8"/>
    </row>
    <row r="29" spans="1:7" ht="21.6" customHeight="1" x14ac:dyDescent="0.25">
      <c r="A29" s="28">
        <v>19</v>
      </c>
      <c r="B29" s="11" t="s">
        <v>10</v>
      </c>
      <c r="C29" s="16">
        <v>14400</v>
      </c>
      <c r="D29" s="16">
        <f t="shared" si="0"/>
        <v>240</v>
      </c>
      <c r="E29" s="17">
        <f t="shared" si="1"/>
        <v>60475.199999999997</v>
      </c>
      <c r="F29" s="25">
        <f t="shared" si="2"/>
        <v>60475.199999999997</v>
      </c>
      <c r="G29" s="8"/>
    </row>
    <row r="30" spans="1:7" ht="21.6" customHeight="1" x14ac:dyDescent="0.25">
      <c r="A30" s="28">
        <v>20</v>
      </c>
      <c r="B30" s="11" t="s">
        <v>13</v>
      </c>
      <c r="C30" s="16">
        <v>7680</v>
      </c>
      <c r="D30" s="16">
        <f t="shared" si="0"/>
        <v>128</v>
      </c>
      <c r="E30" s="17">
        <f t="shared" si="1"/>
        <v>32253.439999999999</v>
      </c>
      <c r="F30" s="25">
        <f t="shared" si="2"/>
        <v>32253.439999999999</v>
      </c>
      <c r="G30" s="8"/>
    </row>
    <row r="31" spans="1:7" ht="21.6" customHeight="1" x14ac:dyDescent="0.25">
      <c r="A31" s="28">
        <v>21</v>
      </c>
      <c r="B31" s="11" t="s">
        <v>25</v>
      </c>
      <c r="C31" s="16">
        <v>9000</v>
      </c>
      <c r="D31" s="16">
        <f t="shared" si="0"/>
        <v>150</v>
      </c>
      <c r="E31" s="17">
        <f t="shared" si="1"/>
        <v>37797</v>
      </c>
      <c r="F31" s="25">
        <f t="shared" si="2"/>
        <v>37797</v>
      </c>
      <c r="G31" s="8"/>
    </row>
    <row r="32" spans="1:7" ht="18.75" x14ac:dyDescent="0.25">
      <c r="A32" s="28">
        <v>22</v>
      </c>
      <c r="B32" s="11" t="s">
        <v>11</v>
      </c>
      <c r="C32" s="16">
        <v>0</v>
      </c>
      <c r="D32" s="16">
        <f t="shared" si="0"/>
        <v>0</v>
      </c>
      <c r="E32" s="17">
        <f t="shared" si="1"/>
        <v>0</v>
      </c>
      <c r="F32" s="25">
        <f t="shared" si="2"/>
        <v>0</v>
      </c>
      <c r="G32" s="8"/>
    </row>
    <row r="33" spans="1:7" ht="18.75" x14ac:dyDescent="0.25">
      <c r="A33" s="28">
        <v>23</v>
      </c>
      <c r="B33" s="11" t="s">
        <v>26</v>
      </c>
      <c r="C33" s="16">
        <v>0</v>
      </c>
      <c r="D33" s="16">
        <f t="shared" si="0"/>
        <v>0</v>
      </c>
      <c r="E33" s="17">
        <f t="shared" si="1"/>
        <v>0</v>
      </c>
      <c r="F33" s="25">
        <f t="shared" si="2"/>
        <v>0</v>
      </c>
      <c r="G33" s="8"/>
    </row>
    <row r="34" spans="1:7" ht="18.75" x14ac:dyDescent="0.25">
      <c r="A34" s="28">
        <v>24</v>
      </c>
      <c r="B34" s="11" t="s">
        <v>27</v>
      </c>
      <c r="C34" s="16">
        <v>8460</v>
      </c>
      <c r="D34" s="16">
        <f t="shared" si="0"/>
        <v>141</v>
      </c>
      <c r="E34" s="17">
        <f t="shared" si="1"/>
        <v>35529.18</v>
      </c>
      <c r="F34" s="25">
        <f t="shared" si="2"/>
        <v>35529.18</v>
      </c>
      <c r="G34" s="8"/>
    </row>
    <row r="35" spans="1:7" ht="18.75" x14ac:dyDescent="0.25">
      <c r="A35" s="28">
        <v>25</v>
      </c>
      <c r="B35" s="11" t="s">
        <v>12</v>
      </c>
      <c r="C35" s="16">
        <v>0</v>
      </c>
      <c r="D35" s="16">
        <f t="shared" si="0"/>
        <v>0</v>
      </c>
      <c r="E35" s="17">
        <f t="shared" si="1"/>
        <v>0</v>
      </c>
      <c r="F35" s="25">
        <f t="shared" si="2"/>
        <v>0</v>
      </c>
      <c r="G35" s="8"/>
    </row>
    <row r="36" spans="1:7" ht="44.25" customHeight="1" x14ac:dyDescent="0.25">
      <c r="A36" s="28">
        <v>26</v>
      </c>
      <c r="B36" s="11" t="s">
        <v>32</v>
      </c>
      <c r="C36" s="16">
        <v>5160</v>
      </c>
      <c r="D36" s="16">
        <f t="shared" si="0"/>
        <v>86</v>
      </c>
      <c r="E36" s="17">
        <f t="shared" si="1"/>
        <v>21670.28</v>
      </c>
      <c r="F36" s="25">
        <f t="shared" si="2"/>
        <v>21670.28</v>
      </c>
      <c r="G36" s="8"/>
    </row>
    <row r="37" spans="1:7" ht="24.6" customHeight="1" thickBot="1" x14ac:dyDescent="0.3">
      <c r="A37" s="38" t="s">
        <v>1</v>
      </c>
      <c r="B37" s="39"/>
      <c r="C37" s="26">
        <f t="shared" ref="C37:E37" si="3">C11+C12+C13+C14+C15+C16+C17+C18+C19+C20+C21+C22+C23+C24+C25+C26+C27+C28+C29+C30+C31+C32+C33+C34+C35+C36</f>
        <v>287340</v>
      </c>
      <c r="D37" s="26">
        <f t="shared" si="3"/>
        <v>4789</v>
      </c>
      <c r="E37" s="27">
        <f t="shared" si="3"/>
        <v>1206732.22</v>
      </c>
      <c r="F37" s="30">
        <f t="shared" ref="F37" si="4">F11+F12+F13+F14+F15+F16+F17+F18+F19+F20+F21+F22+F23+F24+F25+F26+F27+F28+F29+F30+F31+F32+F33+F34+F35+F36</f>
        <v>1206732.22</v>
      </c>
      <c r="G37" s="9"/>
    </row>
    <row r="38" spans="1:7" ht="78" customHeight="1" x14ac:dyDescent="0.3">
      <c r="A38" s="32" t="s">
        <v>35</v>
      </c>
      <c r="B38" s="32"/>
      <c r="C38" s="32"/>
      <c r="D38" s="4"/>
      <c r="E38" s="4"/>
      <c r="F38" s="10" t="s">
        <v>36</v>
      </c>
      <c r="G38" s="15"/>
    </row>
    <row r="42" spans="1:7" x14ac:dyDescent="0.25">
      <c r="C42" s="5"/>
      <c r="D42" s="5"/>
    </row>
    <row r="43" spans="1:7" x14ac:dyDescent="0.25">
      <c r="C43" s="5"/>
      <c r="D43" s="5"/>
    </row>
    <row r="44" spans="1:7" x14ac:dyDescent="0.25">
      <c r="C44" s="5"/>
      <c r="D44" s="5"/>
    </row>
    <row r="45" spans="1:7" x14ac:dyDescent="0.25">
      <c r="C45" s="5"/>
      <c r="D45" s="5"/>
    </row>
    <row r="46" spans="1:7" x14ac:dyDescent="0.25">
      <c r="C46" s="5"/>
      <c r="D46" s="5"/>
    </row>
    <row r="47" spans="1:7" x14ac:dyDescent="0.25">
      <c r="C47" s="5"/>
      <c r="D47" s="5"/>
    </row>
    <row r="48" spans="1:7" x14ac:dyDescent="0.25">
      <c r="C48" s="5"/>
      <c r="D48" s="5"/>
    </row>
    <row r="49" spans="3:4" x14ac:dyDescent="0.25">
      <c r="C49" s="5"/>
      <c r="D49" s="5"/>
    </row>
    <row r="50" spans="3:4" x14ac:dyDescent="0.25">
      <c r="C50" s="5"/>
      <c r="D50" s="5"/>
    </row>
    <row r="51" spans="3:4" x14ac:dyDescent="0.25">
      <c r="C51" s="5"/>
      <c r="D51" s="5"/>
    </row>
    <row r="52" spans="3:4" x14ac:dyDescent="0.25">
      <c r="C52" s="5"/>
      <c r="D52" s="5"/>
    </row>
    <row r="53" spans="3:4" x14ac:dyDescent="0.25">
      <c r="C53" s="5"/>
      <c r="D53" s="5"/>
    </row>
    <row r="54" spans="3:4" x14ac:dyDescent="0.25">
      <c r="C54" s="5"/>
      <c r="D54" s="5"/>
    </row>
    <row r="55" spans="3:4" x14ac:dyDescent="0.25">
      <c r="C55" s="5"/>
      <c r="D55" s="5"/>
    </row>
    <row r="56" spans="3:4" x14ac:dyDescent="0.25">
      <c r="C56" s="5"/>
      <c r="D56" s="5"/>
    </row>
    <row r="57" spans="3:4" x14ac:dyDescent="0.25">
      <c r="C57" s="5"/>
      <c r="D57" s="5"/>
    </row>
    <row r="58" spans="3:4" x14ac:dyDescent="0.25">
      <c r="C58" s="5"/>
      <c r="D58" s="5"/>
    </row>
    <row r="59" spans="3:4" x14ac:dyDescent="0.25">
      <c r="C59" s="5"/>
      <c r="D59" s="5"/>
    </row>
    <row r="60" spans="3:4" x14ac:dyDescent="0.25">
      <c r="C60" s="5"/>
      <c r="D60" s="5"/>
    </row>
    <row r="61" spans="3:4" x14ac:dyDescent="0.25">
      <c r="C61" s="5"/>
      <c r="D61" s="5"/>
    </row>
    <row r="62" spans="3:4" x14ac:dyDescent="0.25">
      <c r="C62" s="5"/>
      <c r="D62" s="5"/>
    </row>
    <row r="63" spans="3:4" x14ac:dyDescent="0.25">
      <c r="C63" s="5"/>
      <c r="D63" s="5"/>
    </row>
    <row r="64" spans="3:4" x14ac:dyDescent="0.25">
      <c r="C64" s="5"/>
      <c r="D64" s="5"/>
    </row>
    <row r="65" spans="3:4" x14ac:dyDescent="0.25">
      <c r="C65" s="5"/>
      <c r="D65" s="5"/>
    </row>
    <row r="66" spans="3:4" x14ac:dyDescent="0.25">
      <c r="C66" s="5"/>
      <c r="D66" s="5"/>
    </row>
    <row r="67" spans="3:4" x14ac:dyDescent="0.25">
      <c r="C67" s="5"/>
      <c r="D67" s="5"/>
    </row>
    <row r="68" spans="3:4" x14ac:dyDescent="0.25">
      <c r="C68" s="29"/>
      <c r="D68" s="29"/>
    </row>
  </sheetData>
  <mergeCells count="10">
    <mergeCell ref="A38:C38"/>
    <mergeCell ref="B1:B4"/>
    <mergeCell ref="A6:F6"/>
    <mergeCell ref="F8:F9"/>
    <mergeCell ref="A37:B37"/>
    <mergeCell ref="A8:A9"/>
    <mergeCell ref="B8:B9"/>
    <mergeCell ref="C7:E7"/>
    <mergeCell ref="C8:E8"/>
    <mergeCell ref="D1:F4"/>
  </mergeCells>
  <phoneticPr fontId="0" type="noConversion"/>
  <pageMargins left="0.94488188976377963" right="0" top="0.19685039370078741" bottom="0" header="0.23622047244094491" footer="0"/>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до наказу_</vt:lpstr>
      <vt:lpstr>'Додаток до наказу_'!Заголовки_для_друку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2017-08-18T09:23:25Z</cp:lastPrinted>
  <dcterms:created xsi:type="dcterms:W3CDTF">2006-09-28T05:33:49Z</dcterms:created>
  <dcterms:modified xsi:type="dcterms:W3CDTF">2023-12-28T10:17:18Z</dcterms:modified>
</cp:coreProperties>
</file>