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ser\Desktop\Кацан\ДП Електронне здоров'я\публікації на сайті МОЗ\Накази\Накази МОЗ_2023\грудень 2023\21-12-2023\2158\"/>
    </mc:Choice>
  </mc:AlternateContent>
  <xr:revisionPtr revIDLastSave="0" documentId="8_{8B4E4C86-6DC4-4DF3-A41B-214DA0C5CB7E}" xr6:coauthVersionLast="47" xr6:coauthVersionMax="47" xr10:uidLastSave="{00000000-0000-0000-0000-000000000000}"/>
  <bookViews>
    <workbookView xWindow="-120" yWindow="-120" windowWidth="24240" windowHeight="13140" xr2:uid="{00000000-000D-0000-FFFF-FFFF00000000}"/>
  </bookViews>
  <sheets>
    <sheet name="Додаток до наказу_2 (2)" sheetId="1" r:id="rId1"/>
  </sheets>
  <definedNames>
    <definedName name="_xlnm._FilterDatabase" localSheetId="0" hidden="1">'Додаток до наказу_2 (2)'!$E$1:$E$47</definedName>
    <definedName name="_xlnm.Print_Titles" localSheetId="0">'Додаток до наказу_2 (2)'!$A:$B</definedName>
    <definedName name="_xlnm.Print_Area" localSheetId="0">'Додаток до наказу_2 (2)'!$A$1:$Z$42</definedName>
  </definedNames>
  <calcPr calcId="191029" concurrentCalc="0"/>
</workbook>
</file>

<file path=xl/calcChain.xml><?xml version="1.0" encoding="utf-8"?>
<calcChain xmlns="http://schemas.openxmlformats.org/spreadsheetml/2006/main">
  <c r="D13" i="1" l="1"/>
  <c r="D14" i="1"/>
  <c r="D15" i="1"/>
  <c r="D16" i="1"/>
  <c r="D17" i="1"/>
  <c r="D18" i="1"/>
  <c r="D19" i="1"/>
  <c r="D20" i="1"/>
  <c r="D21" i="1"/>
  <c r="D22" i="1"/>
  <c r="D23" i="1"/>
  <c r="D24" i="1"/>
  <c r="D25" i="1"/>
  <c r="D26" i="1"/>
  <c r="D27" i="1"/>
  <c r="D28" i="1"/>
  <c r="D29" i="1"/>
  <c r="D30" i="1"/>
  <c r="D31" i="1"/>
  <c r="D32" i="1"/>
  <c r="D33" i="1"/>
  <c r="D34" i="1"/>
  <c r="D35" i="1"/>
  <c r="D36" i="1"/>
  <c r="D37" i="1"/>
  <c r="D38" i="1"/>
  <c r="D39" i="1"/>
  <c r="D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12" i="1"/>
  <c r="C40" i="1"/>
  <c r="D40" i="1"/>
  <c r="E40" i="1"/>
</calcChain>
</file>

<file path=xl/sharedStrings.xml><?xml version="1.0" encoding="utf-8"?>
<sst xmlns="http://schemas.openxmlformats.org/spreadsheetml/2006/main" count="40" uniqueCount="40">
  <si>
    <t>Разом:</t>
  </si>
  <si>
    <t>Донецький національний медичний університет МОЗ України (Науково-дослідний інститут ортопедії і травматології)</t>
  </si>
  <si>
    <t>Національний інститут раку МОЗ України</t>
  </si>
  <si>
    <t xml:space="preserve">НДСЛ "ОХМАТДИТ" МОЗ України </t>
  </si>
  <si>
    <t>Місто Київ</t>
  </si>
  <si>
    <t>Чернігівська область</t>
  </si>
  <si>
    <t>Чернівецька область</t>
  </si>
  <si>
    <t>Черкаська область</t>
  </si>
  <si>
    <t>Хмельницька область</t>
  </si>
  <si>
    <t>Херсонська область</t>
  </si>
  <si>
    <t>Харківська область</t>
  </si>
  <si>
    <t>Тернопільська область</t>
  </si>
  <si>
    <t>Сумська область</t>
  </si>
  <si>
    <t>Рівненська область</t>
  </si>
  <si>
    <t>Полтавська область</t>
  </si>
  <si>
    <t>Одеська область</t>
  </si>
  <si>
    <t>Миколаївська область</t>
  </si>
  <si>
    <t>Львівська область</t>
  </si>
  <si>
    <t>Луганська область</t>
  </si>
  <si>
    <t>Кіровоградська область</t>
  </si>
  <si>
    <t>Київська область</t>
  </si>
  <si>
    <t>Івано-Франківська область</t>
  </si>
  <si>
    <t>Запорізька область</t>
  </si>
  <si>
    <t>Закарпатська область</t>
  </si>
  <si>
    <t>Житомирська область</t>
  </si>
  <si>
    <t>Донецька область</t>
  </si>
  <si>
    <t>Дніпропетровська область</t>
  </si>
  <si>
    <t>Волинська область</t>
  </si>
  <si>
    <t>Вінницька область</t>
  </si>
  <si>
    <t>Загальна вартість, грн.</t>
  </si>
  <si>
    <t>Найменування адміністративно-територіальної одиниці / закладу</t>
  </si>
  <si>
    <t>№ з/п</t>
  </si>
  <si>
    <t>в-сть,грн</t>
  </si>
  <si>
    <t>В.о. директора Фінансово-економічного департаменту</t>
  </si>
  <si>
    <t>к-ть шт</t>
  </si>
  <si>
    <t>Розподіл ендопротезу  «Ендопротез колінного суглоба», закупленого за кошти Державного бюджету України на 2021 рік 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«Закупівля ендопротезів і наборів для імплантації»</t>
  </si>
  <si>
    <t xml:space="preserve">Ендопротез колінного суглоба </t>
  </si>
  <si>
    <r>
      <rPr>
        <b/>
        <sz val="10"/>
        <rFont val="Times New Roman"/>
        <family val="1"/>
        <charset val="204"/>
      </rPr>
      <t>Протези колінного суглоба стерильні</t>
    </r>
    <r>
      <rPr>
        <sz val="10"/>
        <rFont val="Times New Roman"/>
        <family val="1"/>
        <charset val="204"/>
      </rPr>
      <t xml:space="preserve"> / Стегновий компонент: А3 /6916-1420, Стегновий компонент: А3  L2# / 6916-1425, Стегновий компонент: А3  L2.5# / 6916-1430, Стегновий компонент: А3  L3# / 6916-1435, Стегновий компонент: А3  L3.5# / 6916-1440, Стегновий компонент: А3  L4# / 6916-1450, Стегновий компонент: А3  L5# / 6916-1460, Стегновий компонент: А3  L6# / 6916-1320, Стегновий компонент: А3  R2# / 6916-1325, Стегновий компонент: А3  R2.5# / 6916-1330, Стегновий компонент: А3  R3# / 6916-1335,Стегновий компонент: А3  R3.5# / 6916-1340, Стегновий компонент: А3 R4# / 6916-1350, Стегновий компонент: А3  R5#/ 6916-1360, Стегновий компонент: А3  R6# / Стегновий компонент: A3 GT CR / 6914-1420, Стегновий компонент:  A3 GT CR L2# / 6914-1425, Стегновий компонент:  A3 GT CR L2.5#/ 6914-1430, Стегновий компонент:  A3 GT CR L3# / 6914-1435, Стегновий компонент:  A3 GT CR L3.5#/ 6914-1440, Стегновий компонент:  A3 GT CR L4# / 6914-1450, Стегновий компонент:  A3 GT CR L5# / 6914-1460, Стегновий компонент:  A3 GT CR L6# / 6914-1320, Стегновий компонент:  A3 GT CR R2# / 6914-1325, Стегновий компонент:  A3 GT CR R2.5# / 6914-1330, Стегновий компонент:  A3 GT CR R3# / 6914-1335, Стегновий компонент:  A3 GT CR R3.5# / 6914-1340, Стегновий компонент:  A3 GT CR R4# /6914-1350, Стегновий компонент:  A3 GT CR R5#/ 6914-1360, Стегновий компонент:  A3 GT CR R6# / Великогомілковий компонент: Плато A3 GT  / A1229-1003, Великогомілковий компонент: Плато A3 GT LB / A1229-1013, Великогомілковий компонент: Плато A3 GT LB+ / A1229-1004, Великогомілковий компонент: Плато A3 GT LC / A1229-1014, Великогомілковий компонент: Плато A3 GT LC+ / A1229-1005, Великогомілковий компонент: Плато A3 GT LD / A1229-1015, Великогомілковий компонент: Плато A3 GT LD+ / A1229-1006, Великогомілковий компонент: Плато A3 GT LE / A1229-1007, Великогомілковий компонент: Плато A3 GT LF / A1229-1008, Великогомілковий компонент: Плато A3 GT LG / A1229-2003, Великогомілковий компонент: Плато A3 GT RB / A1229-2013, Великогомілковий компонент: Плато A3 GT RB+ / A1229-2004, Великогомілковий компонент: Плато A3 GT RC / A1229-2014, Великогомілковий компонент: Плато A3 GT RC+ / A1229-2005, Великогомілковий компонент: Плато A3 GT RD / A1229-2015, Великогомілковий компонент: Плато A3 GT RD+ / A1229-2006, Великогомілковий компонент: Плато A3 GT RE / A1229-2007, Великогомілковий компонент: Плато A3 GT RF / A1229-2008, Великогомілковий компонент: Плато A3 GT RG / Великогомілковий компонент: Вкладиш А3 GT PS/А3 GT CR / A1330-1508, Великогомілковий компонент: Вкладиш A3 GT CR BC#8 mm / A1330-1510, Великогомілковий компонент: Вкладиш A3 GT CR BC#10 mm / A1330-1512, Великогомілковий компонент: Вкладиш A3 GT CR BC#12 mm / A1330-1514, Великогомілковий компонент: Вкладиш A3 GT CR BC#14 mm/ A1330-1516, Великогомілковий компонент: Вкладиш A3 GT CR BC#16 mm / A1330-2008, Великогомілковий компонент: Вкладиш A3 GT CR DE#8 mm / A1330-2010, Великогомілковий компонент: Вкладиш A3 GT CR DE#10 mm / A1330-2012, Великогомілковий компонент: Вкладиш A3 GT CR DE#12 mm / A1330-2014, Великогомілковий компонент: Вкладиш A3 GT CR DE#14 mm / A1330-2016, Великогомілковий компонент: Вкладиш A3 GT CR DE#16 mm / A1330-2508, Великогомілковий компонент: Вкладиш A3 GT CR FG#8 mm / A1330-2510, Великогомілковий компонент: Вкладиш A3 GT CR FG#10 mm/ A1330-2512, Великогомілковий компонент: Вкладиш A3 GT CR FG#12 mm / A1330-2514, Великогомілковий компонент: Вкладиш A3 GT CR FG#14 mm / A1330-2516, Великогомілковий компонент: Вкладиш A3 GT CRFG#16 mm / A1328-1508, Великогомілковий компонент: Вкладиш A3 GT PS  BC#8 mm/ A1328-1510, Великогомілковий компонент: Вкладиш A3 GT PS  BC#10 mm/ A1328-1512, Великогомілковий компонент: Вкладиш A3 GT PS BC#12 mm / A1328-1514, Великогомілковий компонент: Вкладиш A3 GT PS BC#14 mm / A1328-1516, Великогомілковий компонент: Вкладиш A3 GT PS BC#16 mm /A1328-2008, Великогомілковий компонент: Вкладиш A3 GT PS DE#8 mm / A1328-2010, Великогомілковий компонент: Вкладиш A3 GT PS DE#10 mm / A1328-2012, Великогомілковий компонент: Вкладиш A3 GT PS DE#12 mm / A1328-2014, Великогомілковий компонент: Вкладиш A3 GT PS DE#14 mm / A1328-2016, Великогомілковий компонент: Вкладиш A3 GT PS DE#16 mm / A1328-2508, Великогомілковий компонент: Вкладиш A3 GT PS FG#8 mm / A1328-2510, Великогомілковий компонент: Вкладиш A3 GT PS FG#10 mm / A1328-2512, Великогомілковий компонент: Вкладиш A3 GT PS FG#12 mm / A1328-2514, Великогомілковий компонент: Вкладиш A3 GT PS FG#14 mm / A1328-2516, Великогомілковий компонент: Вкладиш A3 GT PS FG#16 mm / 'Beijing AK Medical Co., Ltd., КНР/ 880223, Synicem 1G: Акриловий кістковий цемент з гентаміцином (1 од.) / Synimed SARL, Франція
 </t>
    </r>
    <r>
      <rPr>
        <b/>
        <sz val="10"/>
        <rFont val="Times New Roman"/>
        <family val="1"/>
        <charset val="204"/>
      </rPr>
      <t xml:space="preserve"> Ціна за штуку 16976,21грн</t>
    </r>
  </si>
  <si>
    <t>Геннадій НЕРСЕСЯН</t>
  </si>
  <si>
    <t>ЗАТВЕРДЖЕНО                                                                                                                                                                                                                                                              Наказ Міністерства охорони здоров'я України                                                                                                                                                                                                                                                                           від  06 лютого 2023 року № 225 (у редакції наказу Міністерства охорони здоров'я України 20.12.2023 № 2158 )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</si>
</sst>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р_."/>
    <numFmt numFmtId="165" formatCode="#,##0_р_."/>
  </numFmts>
  <fonts count="15" x14ac:knownFonts="1">
    <font>
      <sz val="11"/>
      <color theme="1"/>
      <name val="Calibri"/>
      <family val="2"/>
      <charset val="204"/>
      <scheme val="minor"/>
    </font>
    <font>
      <sz val="11"/>
      <name val="Times New Roman"/>
      <family val="1"/>
      <charset val="204"/>
    </font>
    <font>
      <b/>
      <sz val="16"/>
      <name val="Times New Roman"/>
      <family val="1"/>
      <charset val="204"/>
    </font>
    <font>
      <sz val="16"/>
      <name val="Times New Roman"/>
      <family val="1"/>
      <charset val="204"/>
    </font>
    <font>
      <b/>
      <sz val="12"/>
      <name val="Times New Roman"/>
      <family val="1"/>
      <charset val="204"/>
    </font>
    <font>
      <b/>
      <sz val="14"/>
      <name val="Times New Roman"/>
      <family val="1"/>
      <charset val="204"/>
    </font>
    <font>
      <sz val="11"/>
      <color rgb="FF000000"/>
      <name val="Calibri"/>
      <family val="2"/>
      <charset val="204"/>
    </font>
    <font>
      <sz val="10"/>
      <name val="Helv"/>
      <charset val="204"/>
    </font>
    <font>
      <sz val="10"/>
      <name val="Arial Cyr"/>
      <charset val="204"/>
    </font>
    <font>
      <sz val="14"/>
      <name val="Times New Roman"/>
      <family val="1"/>
      <charset val="204"/>
    </font>
    <font>
      <i/>
      <sz val="10"/>
      <name val="Times New Roman"/>
      <family val="1"/>
      <charset val="204"/>
    </font>
    <font>
      <sz val="8"/>
      <name val="Arial"/>
      <family val="2"/>
    </font>
    <font>
      <sz val="10"/>
      <name val="Times New Roman"/>
      <family val="1"/>
      <charset val="204"/>
    </font>
    <font>
      <b/>
      <sz val="10"/>
      <name val="Times New Roman"/>
      <family val="1"/>
      <charset val="204"/>
    </font>
    <font>
      <sz val="9"/>
      <name val="Times New Roman"/>
      <family val="1"/>
      <charset val="204"/>
    </font>
  </fonts>
  <fills count="2">
    <fill>
      <patternFill patternType="none"/>
    </fill>
    <fill>
      <patternFill patternType="gray125"/>
    </fill>
  </fills>
  <borders count="12">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5">
    <xf numFmtId="0" fontId="0" fillId="0" borderId="0"/>
    <xf numFmtId="0" fontId="6" fillId="0" borderId="0"/>
    <xf numFmtId="0" fontId="7" fillId="0" borderId="0"/>
    <xf numFmtId="0" fontId="8" fillId="0" borderId="0"/>
    <xf numFmtId="0" fontId="11" fillId="0" borderId="0"/>
  </cellStyleXfs>
  <cellXfs count="36">
    <xf numFmtId="0" fontId="0" fillId="0" borderId="0" xfId="0"/>
    <xf numFmtId="0" fontId="3" fillId="0" borderId="0" xfId="0" applyFont="1" applyFill="1"/>
    <xf numFmtId="0" fontId="3" fillId="0" borderId="0" xfId="0" applyFont="1" applyFill="1" applyAlignment="1">
      <alignment horizontal="center" vertical="center" wrapText="1"/>
    </xf>
    <xf numFmtId="0" fontId="1" fillId="0" borderId="0" xfId="0" applyFont="1" applyFill="1"/>
    <xf numFmtId="0" fontId="1" fillId="0" borderId="0" xfId="0" applyFont="1" applyFill="1" applyAlignment="1">
      <alignment horizontal="center" vertical="center" wrapText="1"/>
    </xf>
    <xf numFmtId="164" fontId="4" fillId="0" borderId="0" xfId="0" applyNumberFormat="1" applyFont="1" applyFill="1" applyBorder="1"/>
    <xf numFmtId="0" fontId="1" fillId="0" borderId="6" xfId="3" applyFont="1" applyFill="1" applyBorder="1" applyAlignment="1">
      <alignment horizontal="center" vertical="center" wrapText="1"/>
    </xf>
    <xf numFmtId="3" fontId="9" fillId="0" borderId="5" xfId="2" applyNumberFormat="1" applyFont="1" applyFill="1" applyBorder="1" applyAlignment="1">
      <alignment horizontal="left" vertical="center" wrapText="1"/>
    </xf>
    <xf numFmtId="0" fontId="1" fillId="0" borderId="0" xfId="0" applyFont="1" applyFill="1" applyAlignment="1">
      <alignment vertical="center" wrapText="1"/>
    </xf>
    <xf numFmtId="164" fontId="9" fillId="0" borderId="5" xfId="0" applyNumberFormat="1" applyFont="1" applyFill="1" applyBorder="1" applyAlignment="1">
      <alignment horizontal="center" vertical="center" wrapText="1"/>
    </xf>
    <xf numFmtId="0" fontId="10" fillId="0" borderId="6" xfId="3"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4" xfId="3"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165" fontId="9" fillId="0" borderId="5" xfId="0" applyNumberFormat="1" applyFont="1" applyFill="1" applyBorder="1" applyAlignment="1">
      <alignment horizontal="center" vertical="center" wrapText="1"/>
    </xf>
    <xf numFmtId="165" fontId="5" fillId="0" borderId="2" xfId="0" applyNumberFormat="1"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3" fontId="14" fillId="0" borderId="5" xfId="2" applyNumberFormat="1" applyFont="1" applyFill="1" applyBorder="1" applyAlignment="1">
      <alignment horizontal="left" vertical="center" wrapText="1"/>
    </xf>
    <xf numFmtId="0" fontId="2" fillId="0" borderId="0" xfId="0" applyFont="1" applyFill="1" applyBorder="1" applyAlignment="1">
      <alignment horizontal="left" wrapText="1"/>
    </xf>
    <xf numFmtId="0" fontId="2"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 fillId="0" borderId="0" xfId="0" applyFont="1" applyFill="1" applyAlignment="1">
      <alignment horizontal="left" vertical="center" wrapText="1"/>
    </xf>
    <xf numFmtId="0" fontId="2" fillId="0" borderId="11"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5">
    <cellStyle name="Звичайний" xfId="0" builtinId="0"/>
    <cellStyle name="Обычный 2" xfId="4" xr:uid="{00000000-0005-0000-0000-000001000000}"/>
    <cellStyle name="Обычный 3" xfId="1" xr:uid="{00000000-0005-0000-0000-000002000000}"/>
    <cellStyle name="Обычный_Дод. до Наказу Гоше 15%" xfId="3" xr:uid="{00000000-0005-0000-0000-000003000000}"/>
    <cellStyle name="Обычный_Додаток до наказу ліки транспл.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42"/>
  <sheetViews>
    <sheetView tabSelected="1" zoomScale="50" zoomScaleNormal="50" zoomScaleSheetLayoutView="50" workbookViewId="0">
      <selection activeCell="C9" sqref="C9:D9"/>
    </sheetView>
  </sheetViews>
  <sheetFormatPr defaultColWidth="9.140625" defaultRowHeight="15" x14ac:dyDescent="0.25"/>
  <cols>
    <col min="1" max="1" width="5.5703125" style="4" customWidth="1"/>
    <col min="2" max="2" width="41.7109375" style="4" customWidth="1"/>
    <col min="3" max="4" width="108.5703125" style="15" customWidth="1"/>
    <col min="5" max="5" width="38.85546875" style="4" customWidth="1"/>
    <col min="6" max="6" width="19.42578125" style="4" customWidth="1"/>
    <col min="7" max="7" width="21.28515625" style="4" customWidth="1"/>
    <col min="8" max="8" width="0.42578125" style="4" customWidth="1"/>
    <col min="9" max="109" width="13.42578125" style="4" customWidth="1"/>
    <col min="110" max="16384" width="9.140625" style="3"/>
  </cols>
  <sheetData>
    <row r="1" spans="1:109" ht="15" customHeight="1" x14ac:dyDescent="0.25">
      <c r="A1" s="3"/>
      <c r="C1" s="8"/>
      <c r="D1" s="26" t="s">
        <v>39</v>
      </c>
      <c r="E1" s="26"/>
      <c r="F1" s="8"/>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row>
    <row r="2" spans="1:109" ht="15" customHeight="1" x14ac:dyDescent="0.25">
      <c r="A2" s="3"/>
      <c r="C2" s="8"/>
      <c r="D2" s="26"/>
      <c r="E2" s="26"/>
      <c r="F2" s="8"/>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09" ht="15" customHeight="1" x14ac:dyDescent="0.25">
      <c r="A3" s="3"/>
      <c r="C3" s="8"/>
      <c r="D3" s="26"/>
      <c r="E3" s="26"/>
      <c r="F3" s="8"/>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row>
    <row r="4" spans="1:109" ht="13.9" customHeight="1" x14ac:dyDescent="0.25">
      <c r="A4" s="3"/>
      <c r="C4" s="8"/>
      <c r="D4" s="26"/>
      <c r="E4" s="26"/>
      <c r="F4" s="8"/>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row>
    <row r="5" spans="1:109" ht="26.45" customHeight="1" x14ac:dyDescent="0.25">
      <c r="A5" s="3"/>
      <c r="B5" s="3"/>
      <c r="D5" s="26"/>
      <c r="E5" s="2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row>
    <row r="6" spans="1:109" ht="94.5" customHeight="1" thickBot="1" x14ac:dyDescent="0.3">
      <c r="A6" s="25" t="s">
        <v>35</v>
      </c>
      <c r="B6" s="25"/>
      <c r="C6" s="25"/>
      <c r="D6" s="25"/>
      <c r="E6" s="25"/>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row>
    <row r="7" spans="1:109" ht="26.45" customHeight="1" x14ac:dyDescent="0.25">
      <c r="A7" s="28" t="s">
        <v>31</v>
      </c>
      <c r="B7" s="30" t="s">
        <v>30</v>
      </c>
      <c r="C7" s="22" t="s">
        <v>36</v>
      </c>
      <c r="D7" s="22"/>
      <c r="E7" s="32" t="s">
        <v>29</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row>
    <row r="8" spans="1:109" ht="18.75" customHeight="1" x14ac:dyDescent="0.25">
      <c r="A8" s="29"/>
      <c r="B8" s="31"/>
      <c r="C8" s="23"/>
      <c r="D8" s="23"/>
      <c r="E8" s="3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row>
    <row r="9" spans="1:109" ht="328.5" customHeight="1" x14ac:dyDescent="0.25">
      <c r="A9" s="29"/>
      <c r="B9" s="31"/>
      <c r="C9" s="24" t="s">
        <v>37</v>
      </c>
      <c r="D9" s="24"/>
      <c r="E9" s="3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row>
    <row r="10" spans="1:109" ht="21.75" customHeight="1" x14ac:dyDescent="0.25">
      <c r="A10" s="29"/>
      <c r="B10" s="31"/>
      <c r="C10" s="9" t="s">
        <v>34</v>
      </c>
      <c r="D10" s="9" t="s">
        <v>32</v>
      </c>
      <c r="E10" s="3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row>
    <row r="11" spans="1:109" ht="15.75" customHeight="1" x14ac:dyDescent="0.25">
      <c r="A11" s="10">
        <v>1</v>
      </c>
      <c r="B11" s="11">
        <v>2</v>
      </c>
      <c r="C11" s="11">
        <v>3</v>
      </c>
      <c r="D11" s="11">
        <v>4</v>
      </c>
      <c r="E11" s="12">
        <v>5</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row>
    <row r="12" spans="1:109" ht="19.899999999999999" customHeight="1" x14ac:dyDescent="0.25">
      <c r="A12" s="6">
        <v>1</v>
      </c>
      <c r="B12" s="7" t="s">
        <v>28</v>
      </c>
      <c r="C12" s="16">
        <v>0</v>
      </c>
      <c r="D12" s="9">
        <f>C12*16976.21</f>
        <v>0</v>
      </c>
      <c r="E12" s="13">
        <f>D12</f>
        <v>0</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row>
    <row r="13" spans="1:109" ht="19.899999999999999" customHeight="1" x14ac:dyDescent="0.25">
      <c r="A13" s="6">
        <v>2</v>
      </c>
      <c r="B13" s="7" t="s">
        <v>27</v>
      </c>
      <c r="C13" s="16">
        <v>0</v>
      </c>
      <c r="D13" s="9">
        <f t="shared" ref="D13:D39" si="0">C13*16976.21</f>
        <v>0</v>
      </c>
      <c r="E13" s="13">
        <f t="shared" ref="E13:E39" si="1">D13</f>
        <v>0</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row>
    <row r="14" spans="1:109" ht="19.899999999999999" customHeight="1" x14ac:dyDescent="0.25">
      <c r="A14" s="6">
        <v>3</v>
      </c>
      <c r="B14" s="7" t="s">
        <v>26</v>
      </c>
      <c r="C14" s="16">
        <v>4</v>
      </c>
      <c r="D14" s="9">
        <f t="shared" si="0"/>
        <v>67904.84</v>
      </c>
      <c r="E14" s="13">
        <f t="shared" si="1"/>
        <v>67904.84</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row>
    <row r="15" spans="1:109" ht="19.899999999999999" customHeight="1" x14ac:dyDescent="0.25">
      <c r="A15" s="6">
        <v>4</v>
      </c>
      <c r="B15" s="7" t="s">
        <v>25</v>
      </c>
      <c r="C15" s="16">
        <v>30</v>
      </c>
      <c r="D15" s="9">
        <f t="shared" si="0"/>
        <v>509286.3</v>
      </c>
      <c r="E15" s="13">
        <f t="shared" si="1"/>
        <v>509286.3</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row>
    <row r="16" spans="1:109" ht="19.899999999999999" customHeight="1" x14ac:dyDescent="0.25">
      <c r="A16" s="6">
        <v>5</v>
      </c>
      <c r="B16" s="7" t="s">
        <v>24</v>
      </c>
      <c r="C16" s="16">
        <v>0</v>
      </c>
      <c r="D16" s="9">
        <f t="shared" si="0"/>
        <v>0</v>
      </c>
      <c r="E16" s="13">
        <f t="shared" si="1"/>
        <v>0</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row>
    <row r="17" spans="1:109" ht="19.899999999999999" customHeight="1" x14ac:dyDescent="0.25">
      <c r="A17" s="6">
        <v>6</v>
      </c>
      <c r="B17" s="7" t="s">
        <v>23</v>
      </c>
      <c r="C17" s="16">
        <v>66</v>
      </c>
      <c r="D17" s="9">
        <f t="shared" si="0"/>
        <v>1120429.8599999999</v>
      </c>
      <c r="E17" s="13">
        <f t="shared" si="1"/>
        <v>1120429.8599999999</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row>
    <row r="18" spans="1:109" ht="19.899999999999999" customHeight="1" x14ac:dyDescent="0.25">
      <c r="A18" s="6">
        <v>7</v>
      </c>
      <c r="B18" s="7" t="s">
        <v>22</v>
      </c>
      <c r="C18" s="16">
        <v>0</v>
      </c>
      <c r="D18" s="9">
        <f t="shared" si="0"/>
        <v>0</v>
      </c>
      <c r="E18" s="13">
        <f t="shared" si="1"/>
        <v>0</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row>
    <row r="19" spans="1:109" ht="19.899999999999999" customHeight="1" x14ac:dyDescent="0.25">
      <c r="A19" s="6">
        <v>8</v>
      </c>
      <c r="B19" s="7" t="s">
        <v>21</v>
      </c>
      <c r="C19" s="16">
        <v>0</v>
      </c>
      <c r="D19" s="9">
        <f t="shared" si="0"/>
        <v>0</v>
      </c>
      <c r="E19" s="13">
        <f t="shared" si="1"/>
        <v>0</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row>
    <row r="20" spans="1:109" ht="19.899999999999999" customHeight="1" x14ac:dyDescent="0.25">
      <c r="A20" s="6">
        <v>9</v>
      </c>
      <c r="B20" s="7" t="s">
        <v>20</v>
      </c>
      <c r="C20" s="16">
        <v>0</v>
      </c>
      <c r="D20" s="9">
        <f t="shared" si="0"/>
        <v>0</v>
      </c>
      <c r="E20" s="13">
        <f t="shared" si="1"/>
        <v>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row>
    <row r="21" spans="1:109" ht="19.899999999999999" customHeight="1" x14ac:dyDescent="0.25">
      <c r="A21" s="6">
        <v>10</v>
      </c>
      <c r="B21" s="7" t="s">
        <v>19</v>
      </c>
      <c r="C21" s="16">
        <v>2</v>
      </c>
      <c r="D21" s="9">
        <f t="shared" si="0"/>
        <v>33952.42</v>
      </c>
      <c r="E21" s="13">
        <f t="shared" si="1"/>
        <v>33952.42</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row>
    <row r="22" spans="1:109" ht="19.899999999999999" customHeight="1" x14ac:dyDescent="0.25">
      <c r="A22" s="6">
        <v>11</v>
      </c>
      <c r="B22" s="7" t="s">
        <v>18</v>
      </c>
      <c r="C22" s="16">
        <v>0</v>
      </c>
      <c r="D22" s="9">
        <f t="shared" si="0"/>
        <v>0</v>
      </c>
      <c r="E22" s="13">
        <f t="shared" si="1"/>
        <v>0</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row>
    <row r="23" spans="1:109" ht="19.899999999999999" customHeight="1" x14ac:dyDescent="0.25">
      <c r="A23" s="6">
        <v>12</v>
      </c>
      <c r="B23" s="7" t="s">
        <v>17</v>
      </c>
      <c r="C23" s="16">
        <v>5</v>
      </c>
      <c r="D23" s="9">
        <f t="shared" si="0"/>
        <v>84881.049999999988</v>
      </c>
      <c r="E23" s="13">
        <f t="shared" si="1"/>
        <v>84881.049999999988</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row>
    <row r="24" spans="1:109" ht="19.899999999999999" customHeight="1" x14ac:dyDescent="0.25">
      <c r="A24" s="6">
        <v>13</v>
      </c>
      <c r="B24" s="7" t="s">
        <v>16</v>
      </c>
      <c r="C24" s="16">
        <v>0</v>
      </c>
      <c r="D24" s="9">
        <f t="shared" si="0"/>
        <v>0</v>
      </c>
      <c r="E24" s="13">
        <f t="shared" si="1"/>
        <v>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row>
    <row r="25" spans="1:109" ht="19.899999999999999" customHeight="1" x14ac:dyDescent="0.25">
      <c r="A25" s="6">
        <v>14</v>
      </c>
      <c r="B25" s="7" t="s">
        <v>15</v>
      </c>
      <c r="C25" s="16">
        <v>6</v>
      </c>
      <c r="D25" s="9">
        <f t="shared" si="0"/>
        <v>101857.26</v>
      </c>
      <c r="E25" s="13">
        <f t="shared" si="1"/>
        <v>101857.26</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row>
    <row r="26" spans="1:109" ht="19.899999999999999" customHeight="1" x14ac:dyDescent="0.25">
      <c r="A26" s="6">
        <v>15</v>
      </c>
      <c r="B26" s="7" t="s">
        <v>14</v>
      </c>
      <c r="C26" s="16">
        <v>0</v>
      </c>
      <c r="D26" s="9">
        <f t="shared" si="0"/>
        <v>0</v>
      </c>
      <c r="E26" s="13">
        <f t="shared" si="1"/>
        <v>0</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row>
    <row r="27" spans="1:109" ht="19.899999999999999" customHeight="1" x14ac:dyDescent="0.25">
      <c r="A27" s="6">
        <v>16</v>
      </c>
      <c r="B27" s="7" t="s">
        <v>13</v>
      </c>
      <c r="C27" s="16">
        <v>9</v>
      </c>
      <c r="D27" s="9">
        <f t="shared" si="0"/>
        <v>152785.88999999998</v>
      </c>
      <c r="E27" s="13">
        <f t="shared" si="1"/>
        <v>152785.88999999998</v>
      </c>
      <c r="F27" s="5"/>
      <c r="G27" s="5"/>
    </row>
    <row r="28" spans="1:109" ht="19.899999999999999" customHeight="1" x14ac:dyDescent="0.25">
      <c r="A28" s="6">
        <v>17</v>
      </c>
      <c r="B28" s="7" t="s">
        <v>12</v>
      </c>
      <c r="C28" s="16">
        <v>0</v>
      </c>
      <c r="D28" s="9">
        <f t="shared" si="0"/>
        <v>0</v>
      </c>
      <c r="E28" s="13">
        <f t="shared" si="1"/>
        <v>0</v>
      </c>
      <c r="F28" s="5"/>
      <c r="G28" s="5"/>
    </row>
    <row r="29" spans="1:109" ht="19.899999999999999" customHeight="1" x14ac:dyDescent="0.25">
      <c r="A29" s="6">
        <v>18</v>
      </c>
      <c r="B29" s="7" t="s">
        <v>11</v>
      </c>
      <c r="C29" s="16">
        <v>0</v>
      </c>
      <c r="D29" s="9">
        <f t="shared" si="0"/>
        <v>0</v>
      </c>
      <c r="E29" s="13">
        <f t="shared" si="1"/>
        <v>0</v>
      </c>
      <c r="F29" s="5"/>
      <c r="G29" s="5"/>
    </row>
    <row r="30" spans="1:109" ht="19.899999999999999" customHeight="1" x14ac:dyDescent="0.25">
      <c r="A30" s="6">
        <v>19</v>
      </c>
      <c r="B30" s="7" t="s">
        <v>10</v>
      </c>
      <c r="C30" s="16">
        <v>0</v>
      </c>
      <c r="D30" s="9">
        <f t="shared" si="0"/>
        <v>0</v>
      </c>
      <c r="E30" s="13">
        <f t="shared" si="1"/>
        <v>0</v>
      </c>
      <c r="F30" s="5"/>
      <c r="G30" s="5"/>
    </row>
    <row r="31" spans="1:109" ht="19.899999999999999" customHeight="1" x14ac:dyDescent="0.25">
      <c r="A31" s="6">
        <v>20</v>
      </c>
      <c r="B31" s="7" t="s">
        <v>9</v>
      </c>
      <c r="C31" s="16">
        <v>0</v>
      </c>
      <c r="D31" s="9">
        <f t="shared" si="0"/>
        <v>0</v>
      </c>
      <c r="E31" s="13">
        <f t="shared" si="1"/>
        <v>0</v>
      </c>
      <c r="F31" s="5"/>
      <c r="G31" s="5"/>
    </row>
    <row r="32" spans="1:109" ht="19.899999999999999" customHeight="1" x14ac:dyDescent="0.25">
      <c r="A32" s="6">
        <v>21</v>
      </c>
      <c r="B32" s="7" t="s">
        <v>8</v>
      </c>
      <c r="C32" s="16">
        <v>0</v>
      </c>
      <c r="D32" s="9">
        <f t="shared" si="0"/>
        <v>0</v>
      </c>
      <c r="E32" s="13">
        <f t="shared" si="1"/>
        <v>0</v>
      </c>
      <c r="F32" s="5"/>
      <c r="G32" s="5"/>
    </row>
    <row r="33" spans="1:109" ht="19.899999999999999" customHeight="1" x14ac:dyDescent="0.25">
      <c r="A33" s="6">
        <v>22</v>
      </c>
      <c r="B33" s="7" t="s">
        <v>7</v>
      </c>
      <c r="C33" s="16">
        <v>20</v>
      </c>
      <c r="D33" s="9">
        <f t="shared" si="0"/>
        <v>339524.19999999995</v>
      </c>
      <c r="E33" s="13">
        <f t="shared" si="1"/>
        <v>339524.19999999995</v>
      </c>
      <c r="F33" s="5"/>
      <c r="G33" s="5"/>
    </row>
    <row r="34" spans="1:109" ht="19.899999999999999" customHeight="1" x14ac:dyDescent="0.25">
      <c r="A34" s="6">
        <v>23</v>
      </c>
      <c r="B34" s="7" t="s">
        <v>6</v>
      </c>
      <c r="C34" s="16">
        <v>0</v>
      </c>
      <c r="D34" s="9">
        <f t="shared" si="0"/>
        <v>0</v>
      </c>
      <c r="E34" s="13">
        <f t="shared" si="1"/>
        <v>0</v>
      </c>
      <c r="F34" s="5"/>
      <c r="G34" s="5"/>
    </row>
    <row r="35" spans="1:109" ht="19.899999999999999" customHeight="1" x14ac:dyDescent="0.25">
      <c r="A35" s="6">
        <v>24</v>
      </c>
      <c r="B35" s="7" t="s">
        <v>5</v>
      </c>
      <c r="C35" s="16">
        <v>0</v>
      </c>
      <c r="D35" s="9">
        <f t="shared" si="0"/>
        <v>0</v>
      </c>
      <c r="E35" s="13">
        <f t="shared" si="1"/>
        <v>0</v>
      </c>
      <c r="F35" s="5"/>
      <c r="G35" s="5"/>
    </row>
    <row r="36" spans="1:109" ht="19.899999999999999" customHeight="1" x14ac:dyDescent="0.25">
      <c r="A36" s="6">
        <v>25</v>
      </c>
      <c r="B36" s="7" t="s">
        <v>4</v>
      </c>
      <c r="C36" s="16">
        <v>0</v>
      </c>
      <c r="D36" s="9">
        <f t="shared" si="0"/>
        <v>0</v>
      </c>
      <c r="E36" s="13">
        <f t="shared" si="1"/>
        <v>0</v>
      </c>
      <c r="F36" s="5"/>
      <c r="G36" s="5"/>
    </row>
    <row r="37" spans="1:109" ht="36.75" customHeight="1" x14ac:dyDescent="0.25">
      <c r="A37" s="6">
        <v>26</v>
      </c>
      <c r="B37" s="7" t="s">
        <v>3</v>
      </c>
      <c r="C37" s="16">
        <v>0</v>
      </c>
      <c r="D37" s="9">
        <f t="shared" si="0"/>
        <v>0</v>
      </c>
      <c r="E37" s="13">
        <f t="shared" si="1"/>
        <v>0</v>
      </c>
      <c r="F37" s="5"/>
      <c r="G37" s="5"/>
    </row>
    <row r="38" spans="1:109" ht="41.45" customHeight="1" x14ac:dyDescent="0.25">
      <c r="A38" s="6">
        <v>27</v>
      </c>
      <c r="B38" s="7" t="s">
        <v>2</v>
      </c>
      <c r="C38" s="16">
        <v>0</v>
      </c>
      <c r="D38" s="9">
        <f t="shared" si="0"/>
        <v>0</v>
      </c>
      <c r="E38" s="13">
        <f t="shared" si="1"/>
        <v>0</v>
      </c>
      <c r="F38" s="5"/>
      <c r="G38" s="5"/>
    </row>
    <row r="39" spans="1:109" ht="42" customHeight="1" x14ac:dyDescent="0.25">
      <c r="A39" s="6">
        <v>28</v>
      </c>
      <c r="B39" s="19" t="s">
        <v>1</v>
      </c>
      <c r="C39" s="16">
        <v>10</v>
      </c>
      <c r="D39" s="9">
        <f t="shared" si="0"/>
        <v>169762.09999999998</v>
      </c>
      <c r="E39" s="13">
        <f t="shared" si="1"/>
        <v>169762.09999999998</v>
      </c>
      <c r="F39" s="5"/>
      <c r="G39" s="5"/>
    </row>
    <row r="40" spans="1:109" s="1" customFormat="1" ht="36" customHeight="1" thickBot="1" x14ac:dyDescent="0.35">
      <c r="A40" s="34" t="s">
        <v>0</v>
      </c>
      <c r="B40" s="35"/>
      <c r="C40" s="17">
        <f>SUM(C12:C39)</f>
        <v>152</v>
      </c>
      <c r="D40" s="18">
        <f>SUM(D12:D39)</f>
        <v>2580383.92</v>
      </c>
      <c r="E40" s="14">
        <f t="shared" ref="E40" si="2">SUM(E12:E39)</f>
        <v>2580383.92</v>
      </c>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row>
    <row r="41" spans="1:109" ht="62.45" customHeight="1" x14ac:dyDescent="0.3">
      <c r="B41" s="27" t="s">
        <v>33</v>
      </c>
      <c r="C41" s="27"/>
      <c r="D41" s="20"/>
      <c r="E41" s="21" t="s">
        <v>38</v>
      </c>
    </row>
    <row r="42" spans="1:109" ht="15" customHeight="1" x14ac:dyDescent="0.25"/>
  </sheetData>
  <autoFilter ref="E1:E47" xr:uid="{00000000-0009-0000-0000-000000000000}"/>
  <mergeCells count="9">
    <mergeCell ref="C7:D8"/>
    <mergeCell ref="C9:D9"/>
    <mergeCell ref="A6:E6"/>
    <mergeCell ref="D1:E5"/>
    <mergeCell ref="B41:C41"/>
    <mergeCell ref="A7:A10"/>
    <mergeCell ref="B7:B10"/>
    <mergeCell ref="E7:E10"/>
    <mergeCell ref="A40:B40"/>
  </mergeCells>
  <pageMargins left="0.59055118110236227" right="0" top="0" bottom="0" header="0" footer="0"/>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Додаток до наказу_2 (2)</vt:lpstr>
      <vt:lpstr>'Додаток до наказу_2 (2)'!Заголовки_для_друку</vt:lpstr>
      <vt:lpstr>'Додаток до наказу_2 (2)'!Область_друку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Валентина Павлюк</dc:creator>
  <cp:lastModifiedBy>Кацан Марина</cp:lastModifiedBy>
  <cp:lastPrinted>2023-12-12T15:29:23Z</cp:lastPrinted>
  <dcterms:created xsi:type="dcterms:W3CDTF">2020-01-13T15:40:35Z</dcterms:created>
  <dcterms:modified xsi:type="dcterms:W3CDTF">2023-12-21T10:02:23Z</dcterms:modified>
</cp:coreProperties>
</file>