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_57" sheetId="1" r:id="rId1"/>
  </sheets>
  <externalReferences>
    <externalReference r:id="rId4"/>
    <externalReference r:id="rId5"/>
  </externalReferences>
  <definedNames>
    <definedName name="Валюта">#REF!</definedName>
    <definedName name="ВАТ__Укртелеком">#REF!</definedName>
    <definedName name="Віницька">#REF!</definedName>
    <definedName name="Волинська">#REF!</definedName>
    <definedName name="Всього">#REF!</definedName>
    <definedName name="Дніпропетровська">#REF!</definedName>
    <definedName name="Донецька">#REF!,#REF!,#REF!</definedName>
    <definedName name="ДПМ">#REF!</definedName>
    <definedName name="Житомирська">#REF!</definedName>
    <definedName name="_xlnm.Print_Titles" localSheetId="0">'Ст_57'!$C:$C,'Ст_57'!$13:$13</definedName>
    <definedName name="Закарпатська">#REF!,#REF!,#REF!</definedName>
    <definedName name="Зопорізька">#REF!</definedName>
    <definedName name="Ів.Франківська">#REF!</definedName>
    <definedName name="Ів.Франковська">#REF!,#REF!,#REF!</definedName>
    <definedName name="Київська">#REF!</definedName>
    <definedName name="Кировоградська">#REF!</definedName>
    <definedName name="Кіровоградська">#REF!</definedName>
    <definedName name="Кримська">#REF!</definedName>
    <definedName name="Луганська">#REF!</definedName>
    <definedName name="Львівська">#REF!,#REF!,#REF!</definedName>
    <definedName name="Миколаївська">#REF!</definedName>
    <definedName name="міська">#REF!</definedName>
    <definedName name="_xlnm.Print_Area" localSheetId="0">'Ст_57'!$B$1:$AF$57</definedName>
    <definedName name="Одеська">#REF!</definedName>
    <definedName name="Полтавська">#REF!,#REF!,#REF!</definedName>
    <definedName name="Рівненська">#REF!</definedName>
    <definedName name="Севастопольська">#REF!</definedName>
    <definedName name="Симферопольська">#REF!,#REF!,#REF!</definedName>
    <definedName name="Сумма">#REF!</definedName>
    <definedName name="Сумська">#REF!</definedName>
    <definedName name="Тернопільська">#REF!</definedName>
    <definedName name="Утел">#REF!</definedName>
    <definedName name="Харківська">#REF!</definedName>
    <definedName name="Херсонська">#REF!</definedName>
    <definedName name="Херсьнська">#REF!</definedName>
    <definedName name="Хмельницька">#REF!</definedName>
    <definedName name="ЦММТТС">#REF!</definedName>
    <definedName name="Черкаська">#REF!,#REF!,#REF!</definedName>
    <definedName name="Чернівецька">#REF!</definedName>
    <definedName name="Чернігівська">#REF!</definedName>
  </definedNames>
  <calcPr fullCalcOnLoad="1"/>
</workbook>
</file>

<file path=xl/sharedStrings.xml><?xml version="1.0" encoding="utf-8"?>
<sst xmlns="http://schemas.openxmlformats.org/spreadsheetml/2006/main" count="95" uniqueCount="87">
  <si>
    <t>(тис.грн.)</t>
  </si>
  <si>
    <t>Додаток 1</t>
  </si>
  <si>
    <t>Зведена інформація про нарахування виплат педагогічним і науково-педагогічним працівникам відповідно до Закону України "Про реструктуризацію заборгованості з виплат передбачених статтею 57 Закону України "Про освіту" педагогічним, науково-педагогічним</t>
  </si>
  <si>
    <t>та іншим категоріям працівників навчальних закладів</t>
  </si>
  <si>
    <t>назва головного розпорядника</t>
  </si>
  <si>
    <t>Міністерство охорони здоров'я</t>
  </si>
  <si>
    <t>назва бюджетної програми</t>
  </si>
  <si>
    <t>за</t>
  </si>
  <si>
    <t>ІІІ квартал 2007 року (наростаючим підсумком)</t>
  </si>
  <si>
    <t xml:space="preserve">Нараховано за період 1997-2002 роки </t>
  </si>
  <si>
    <t>Затверджено на 2005 рік (к 4 форми 2)</t>
  </si>
  <si>
    <t>Надійшло коштів у 2005 році 
(к 7 форми 2)</t>
  </si>
  <si>
    <t>Касові видатки у 2005 році 
(к 8 форми 2)</t>
  </si>
  <si>
    <t>Фактичні видатки за 1997-2002 роки 
(к 9 форми 2)</t>
  </si>
  <si>
    <t>Залишок на кінець звітного періоду 
(к 10 форми 2)</t>
  </si>
  <si>
    <t>Перераховано до доходу бюджету</t>
  </si>
  <si>
    <t>Дебіторська заборгованість станом на 01.01.06 
(к 4 форми 7)</t>
  </si>
  <si>
    <t>Кредиторська заборгованість станом на 01.01.06 
(к 9 форми 7)</t>
  </si>
  <si>
    <t>Затверджено на 2006 рік 
(к 4 форми 2)</t>
  </si>
  <si>
    <t>Надійшло коштів у 2006 році
(к 7 форми 2)</t>
  </si>
  <si>
    <t>Касові видатки у 2006 році 
(к 8 форми 2)</t>
  </si>
  <si>
    <t>Фактичні видатки у 2006 році 
(к 9 форми 2)</t>
  </si>
  <si>
    <t xml:space="preserve">Залишок на кінець звітного періоду 
(к 10 форми 2) </t>
  </si>
  <si>
    <t>Перераховано у дохід бюджету</t>
  </si>
  <si>
    <t>Дебіторська заборгованість на 01.01.07 
(к 6 форми 7)</t>
  </si>
  <si>
    <t>Коригування кредиторської заборгованості у попередні роки*</t>
  </si>
  <si>
    <t>Кредиторська заборгованість на 01.01.07.
(к 13 форми 7)</t>
  </si>
  <si>
    <t>Затверджено на 2007 рік 
(к 4 форми 2)</t>
  </si>
  <si>
    <t>Надійшло коштів у 2007 році за звітний період 
(к 6 форми 2)</t>
  </si>
  <si>
    <t>Касові видатки у звітному періоді 2007 року 
(к 7 форми 2)</t>
  </si>
  <si>
    <t>Фактичні видатки у звітному періоді 2007 року 
(к 8 форми 2)</t>
  </si>
  <si>
    <t>Дебіторська заборгованість на звітну дату 
(к 6 форми 7)</t>
  </si>
  <si>
    <t>Коригування кредиторської заборгованості станом на звітну дату*</t>
  </si>
  <si>
    <t>Кредиторська заборгованість на звітну дату 
(к 14 форми 7)</t>
  </si>
  <si>
    <t>Підлягають виплаті в 2008-2009 роках</t>
  </si>
  <si>
    <t>збільшення</t>
  </si>
  <si>
    <t>зменшення</t>
  </si>
  <si>
    <t>Видатки на вислугу років та оздоровлення - всього:</t>
  </si>
  <si>
    <t>010</t>
  </si>
  <si>
    <t>в тому числі по роках :         1997</t>
  </si>
  <si>
    <t>020</t>
  </si>
  <si>
    <t>030</t>
  </si>
  <si>
    <t>040</t>
  </si>
  <si>
    <t>050</t>
  </si>
  <si>
    <t>060</t>
  </si>
  <si>
    <t>070</t>
  </si>
  <si>
    <t>Нарахування - всього:</t>
  </si>
  <si>
    <t>100</t>
  </si>
  <si>
    <t>110</t>
  </si>
  <si>
    <t>120</t>
  </si>
  <si>
    <t>130</t>
  </si>
  <si>
    <t>140</t>
  </si>
  <si>
    <t>150</t>
  </si>
  <si>
    <t>160</t>
  </si>
  <si>
    <t>Видатки на забезпечення безоплатного користування житлом з опаленням і освітленням</t>
  </si>
  <si>
    <t>200</t>
  </si>
  <si>
    <t>в тому числі по роках :         2000</t>
  </si>
  <si>
    <t>210</t>
  </si>
  <si>
    <t>220</t>
  </si>
  <si>
    <t>230</t>
  </si>
  <si>
    <t>240</t>
  </si>
  <si>
    <t>250</t>
  </si>
  <si>
    <t>Видатки на відшкодування сум, сплачених за рішеннями судів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</si>
  <si>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</si>
  <si>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</si>
  <si>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</si>
  <si>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</si>
  <si>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</si>
  <si>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</si>
  <si>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</si>
  <si>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</si>
  <si>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</si>
  <si>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Всього сума, яка підлягає компенсації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</si>
  <si>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</si>
  <si>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</si>
  <si>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</si>
  <si>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</si>
  <si>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</si>
  <si>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</si>
  <si>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</si>
  <si>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</si>
  <si>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</si>
  <si>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Примітка:</t>
  </si>
  <si>
    <t>*Колонки "Коригування кредиторської заборгованості" заповнюються виключно у разі, якщо кредиторська заборгованість не коригувалася фактичними видатками</t>
  </si>
  <si>
    <t>Дата</t>
  </si>
  <si>
    <t>Керівник</t>
  </si>
  <si>
    <r>
      <t xml:space="preserve">Періодичність: </t>
    </r>
    <r>
      <rPr>
        <b/>
        <i/>
        <u val="single"/>
        <sz val="10"/>
        <rFont val="Arial Cyr"/>
        <family val="2"/>
      </rPr>
      <t>квартальна</t>
    </r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</si>
</sst>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0_ ;[Red]\-#,##0.00\ "/>
    <numFmt numFmtId="166" formatCode="#,##0.00_ ;[Red]\-#,##0.00;\ \-\ "/>
    <numFmt numFmtId="167" formatCode="#,##0.000_ ;[Red]\-#,##0.000\ "/>
    <numFmt numFmtId="168" formatCode="dd/mm/yy"/>
    <numFmt numFmtId="169" formatCode="_-* #,##0\ &quot;к.&quot;_-;\-* #,##0\ &quot;к.&quot;_-;_-* &quot;-&quot;\ &quot;к.&quot;_-;_-@_-"/>
    <numFmt numFmtId="170" formatCode="_-* #,##0\ _к_._-;\-* #,##0\ _к_._-;_-* &quot;-&quot;\ _к_._-;_-@_-"/>
    <numFmt numFmtId="171" formatCode="_-* #,##0.00\ &quot;к.&quot;_-;\-* #,##0.00\ &quot;к.&quot;_-;_-* &quot;-&quot;??\ &quot;к.&quot;_-;_-@_-"/>
    <numFmt numFmtId="172" formatCode="_-* #,##0.00\ _к_._-;\-* #,##0.00\ _к_._-;_-* &quot;-&quot;??\ _к_._-;_-@_-"/>
    <numFmt numFmtId="173" formatCode="0.0#;\-0.0#;\-"/>
    <numFmt numFmtId="174" formatCode="###,###,###,##0;\-###,###,###,##0;\-"/>
    <numFmt numFmtId="175" formatCode="#,##0.0_ ;[Red]\-#,##0.0\ "/>
    <numFmt numFmtId="176" formatCode="#,##0.0_ ;[Red]\-#,##0.0;\ \-"/>
    <numFmt numFmtId="177" formatCode="0.0"/>
    <numFmt numFmtId="178" formatCode="#,##0.0"/>
    <numFmt numFmtId="179" formatCode="#,##0.000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mmm/yyyy"/>
    <numFmt numFmtId="193" formatCode="General;\-General;\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0_ ;[Red]\-0\ "/>
    <numFmt numFmtId="198" formatCode="#,##0_ ;[Red]\-#,##0;\ \-\ "/>
    <numFmt numFmtId="199" formatCode="#,##0_ ;[Red]\-#,##0;\ \-"/>
    <numFmt numFmtId="200" formatCode="#,##0.0_ ;[Red]\-#,##0.0;\ \-\ "/>
    <numFmt numFmtId="201" formatCode="#,##0_ ;\-#,##0\ "/>
    <numFmt numFmtId="202" formatCode="###,###,##0.0;\-###,###,##0.0;\-"/>
    <numFmt numFmtId="203" formatCode="0.000"/>
    <numFmt numFmtId="204" formatCode="\+General;\-General;\-"/>
    <numFmt numFmtId="205" formatCode="#,##0.00_ ;[Red]\-#,##0.00;\ \-"/>
    <numFmt numFmtId="206" formatCode="0.0##;\-0.0##;"/>
    <numFmt numFmtId="207" formatCode="\+0;\-0;\-"/>
    <numFmt numFmtId="208" formatCode="0;\-0;\-"/>
    <numFmt numFmtId="209" formatCode="0.0;\-0.0;\-"/>
    <numFmt numFmtId="210" formatCode="###,###,##0_ ;\-###,###,##0_ ;\-_ "/>
    <numFmt numFmtId="211" formatCode="#,##0.000_ ;[Red]\-#,##0.000;\ \-"/>
    <numFmt numFmtId="212" formatCode="0.0_ ;[Red]\-0.0\ "/>
    <numFmt numFmtId="213" formatCode="0.0##;\-0.0##;\-"/>
    <numFmt numFmtId="214" formatCode="0;\-0;\ "/>
    <numFmt numFmtId="215" formatCode="###,##0.0##;\-###,##0.0##;\-"/>
    <numFmt numFmtId="216" formatCode="###,##0.0##_ ;\-###,##0.0##_ ;\-_ "/>
    <numFmt numFmtId="217" formatCode="###,##0_ ;\-###,##0_ ;\-_ "/>
    <numFmt numFmtId="218" formatCode="###,##0;\-###,##0;\-"/>
    <numFmt numFmtId="219" formatCode="###,##0;\-##,##0;\-"/>
    <numFmt numFmtId="220" formatCode="###,###,##0;\-###,###,##0;\-"/>
    <numFmt numFmtId="221" formatCode="0.00_ ;[Red]\-0.00\ "/>
    <numFmt numFmtId="222" formatCode="0.000_ ;[Red]\-0.000\ "/>
    <numFmt numFmtId="223" formatCode="#,##0.0000_ ;[Red]\-#,##0.0000\ "/>
    <numFmt numFmtId="224" formatCode="0.00000_ ;[Red]\-0.00000\ "/>
    <numFmt numFmtId="225" formatCode="0.0000"/>
  </numFmts>
  <fonts count="1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b/>
      <i/>
      <u val="single"/>
      <sz val="10"/>
      <name val="Arial Cyr"/>
      <family val="2"/>
    </font>
    <font>
      <u val="single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Continuous" wrapText="1"/>
    </xf>
    <xf numFmtId="0" fontId="7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Continuous" wrapText="1"/>
    </xf>
    <xf numFmtId="0" fontId="0" fillId="0" borderId="0" xfId="0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Continuous" vertical="center" wrapText="1"/>
      <protection/>
    </xf>
    <xf numFmtId="0" fontId="0" fillId="0" borderId="1" xfId="0" applyNumberFormat="1" applyFill="1" applyBorder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 horizontal="center" vertical="center" wrapText="1"/>
      <protection/>
    </xf>
    <xf numFmtId="178" fontId="5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 wrapText="1"/>
      <protection/>
    </xf>
    <xf numFmtId="49" fontId="0" fillId="0" borderId="1" xfId="0" applyNumberFormat="1" applyBorder="1" applyAlignment="1" applyProtection="1">
      <alignment horizontal="center" vertical="center" wrapText="1"/>
      <protection/>
    </xf>
    <xf numFmtId="176" fontId="0" fillId="0" borderId="1" xfId="0" applyNumberForma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176" fontId="0" fillId="0" borderId="1" xfId="0" applyNumberFormat="1" applyBorder="1" applyAlignment="1" applyProtection="1">
      <alignment vertical="center"/>
      <protection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0" fontId="9" fillId="0" borderId="0" xfId="0" applyFont="1" applyAlignment="1" applyProtection="1">
      <alignment horizontal="left" wrapText="1"/>
      <protection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tore\buxtmp\Common\Excel\&#1058;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tore\buxtmp\Common\Excel\2005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борговаеність по з_плат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el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showZeros="0" tabSelected="1" zoomScale="75" zoomScaleNormal="75" workbookViewId="0" topLeftCell="A1">
      <selection activeCell="H10" sqref="H10"/>
    </sheetView>
  </sheetViews>
  <sheetFormatPr defaultColWidth="9.00390625" defaultRowHeight="12.75"/>
  <cols>
    <col min="1" max="1" width="2.00390625" style="4" bestFit="1" customWidth="1"/>
    <col min="2" max="2" width="29.625" style="4" customWidth="1"/>
    <col min="3" max="3" width="4.00390625" style="4" bestFit="1" customWidth="1"/>
    <col min="4" max="4" width="11.25390625" style="4" customWidth="1"/>
    <col min="5" max="8" width="12.00390625" style="4" customWidth="1"/>
    <col min="9" max="9" width="13.75390625" style="4" bestFit="1" customWidth="1"/>
    <col min="10" max="10" width="13.375" style="4" bestFit="1" customWidth="1"/>
    <col min="11" max="12" width="13.875" style="4" bestFit="1" customWidth="1"/>
    <col min="13" max="13" width="12.25390625" style="4" bestFit="1" customWidth="1"/>
    <col min="14" max="14" width="12.25390625" style="4" customWidth="1"/>
    <col min="15" max="15" width="12.25390625" style="4" bestFit="1" customWidth="1"/>
    <col min="16" max="16" width="12.25390625" style="4" customWidth="1"/>
    <col min="17" max="17" width="13.75390625" style="4" customWidth="1"/>
    <col min="18" max="18" width="13.375" style="4" bestFit="1" customWidth="1"/>
    <col min="19" max="19" width="13.875" style="4" bestFit="1" customWidth="1"/>
    <col min="20" max="20" width="10.875" style="4" bestFit="1" customWidth="1"/>
    <col min="21" max="21" width="10.875" style="4" customWidth="1"/>
    <col min="22" max="22" width="13.375" style="4" bestFit="1" customWidth="1"/>
    <col min="23" max="23" width="12.25390625" style="4" bestFit="1" customWidth="1"/>
    <col min="24" max="24" width="13.25390625" style="4" customWidth="1"/>
    <col min="25" max="25" width="14.00390625" style="4" bestFit="1" customWidth="1"/>
    <col min="26" max="26" width="12.25390625" style="4" bestFit="1" customWidth="1"/>
    <col min="27" max="27" width="13.75390625" style="4" customWidth="1"/>
    <col min="28" max="28" width="13.875" style="4" bestFit="1" customWidth="1"/>
    <col min="29" max="30" width="10.875" style="4" customWidth="1"/>
    <col min="31" max="31" width="13.875" style="4" bestFit="1" customWidth="1"/>
    <col min="32" max="32" width="10.75390625" style="4" bestFit="1" customWidth="1"/>
    <col min="33" max="16384" width="9.125" style="4" customWidth="1"/>
  </cols>
  <sheetData>
    <row r="1" ht="12.75">
      <c r="A1" s="4">
        <v>1</v>
      </c>
    </row>
    <row r="2" spans="13:21" ht="12.75">
      <c r="M2" s="5" t="s">
        <v>1</v>
      </c>
      <c r="U2" s="5"/>
    </row>
    <row r="3" spans="2:19" s="6" customFormat="1" ht="33.75" customHeight="1">
      <c r="B3" s="7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/>
      <c r="O3"/>
      <c r="P3"/>
      <c r="Q3"/>
      <c r="R3"/>
      <c r="S3"/>
    </row>
    <row r="4" spans="2:31" ht="15.7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ht="16.5" customHeight="1">
      <c r="B5" s="4" t="s">
        <v>86</v>
      </c>
    </row>
    <row r="7" spans="2:4" s="9" customFormat="1" ht="17.25" customHeight="1">
      <c r="B7" s="10" t="s">
        <v>4</v>
      </c>
      <c r="D7" s="11" t="s">
        <v>5</v>
      </c>
    </row>
    <row r="8" spans="2:4" s="9" customFormat="1" ht="18" customHeight="1">
      <c r="B8" s="10" t="s">
        <v>6</v>
      </c>
      <c r="D8" s="11">
        <v>2301430</v>
      </c>
    </row>
    <row r="9" spans="2:4" s="9" customFormat="1" ht="17.25" customHeight="1">
      <c r="B9" s="10" t="s">
        <v>7</v>
      </c>
      <c r="D9" s="11" t="s">
        <v>8</v>
      </c>
    </row>
    <row r="10" spans="13:32" ht="16.5" customHeight="1">
      <c r="M10" s="5" t="s">
        <v>0</v>
      </c>
      <c r="W10" s="5" t="s">
        <v>0</v>
      </c>
      <c r="AF10" s="5" t="s">
        <v>0</v>
      </c>
    </row>
    <row r="11" spans="2:32" ht="76.5" customHeight="1">
      <c r="B11" s="40"/>
      <c r="C11" s="40"/>
      <c r="D11" s="39" t="s">
        <v>9</v>
      </c>
      <c r="E11" s="39" t="s">
        <v>10</v>
      </c>
      <c r="F11" s="39" t="s">
        <v>11</v>
      </c>
      <c r="G11" s="39" t="s">
        <v>12</v>
      </c>
      <c r="H11" s="39" t="s">
        <v>13</v>
      </c>
      <c r="I11" s="39" t="s">
        <v>14</v>
      </c>
      <c r="J11" s="39" t="s">
        <v>15</v>
      </c>
      <c r="K11" s="39" t="s">
        <v>16</v>
      </c>
      <c r="L11" s="39" t="s">
        <v>17</v>
      </c>
      <c r="M11" s="39" t="s">
        <v>18</v>
      </c>
      <c r="N11" s="39" t="s">
        <v>19</v>
      </c>
      <c r="O11" s="39" t="s">
        <v>20</v>
      </c>
      <c r="P11" s="39" t="s">
        <v>21</v>
      </c>
      <c r="Q11" s="39" t="s">
        <v>22</v>
      </c>
      <c r="R11" s="39" t="s">
        <v>23</v>
      </c>
      <c r="S11" s="39" t="s">
        <v>24</v>
      </c>
      <c r="T11" s="13" t="s">
        <v>25</v>
      </c>
      <c r="U11" s="13"/>
      <c r="V11" s="39" t="s">
        <v>26</v>
      </c>
      <c r="W11" s="39" t="s">
        <v>27</v>
      </c>
      <c r="X11" s="39" t="s">
        <v>28</v>
      </c>
      <c r="Y11" s="39" t="s">
        <v>29</v>
      </c>
      <c r="Z11" s="39" t="s">
        <v>30</v>
      </c>
      <c r="AA11" s="39" t="s">
        <v>22</v>
      </c>
      <c r="AB11" s="39" t="s">
        <v>31</v>
      </c>
      <c r="AC11" s="14" t="s">
        <v>32</v>
      </c>
      <c r="AD11" s="13"/>
      <c r="AE11" s="39" t="s">
        <v>33</v>
      </c>
      <c r="AF11" s="39" t="s">
        <v>34</v>
      </c>
    </row>
    <row r="12" spans="2:32" ht="12.75">
      <c r="B12" s="40"/>
      <c r="C12" s="4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12" t="s">
        <v>35</v>
      </c>
      <c r="U12" s="12" t="s">
        <v>36</v>
      </c>
      <c r="V12" s="39"/>
      <c r="W12" s="39"/>
      <c r="X12" s="39"/>
      <c r="Y12" s="39"/>
      <c r="Z12" s="39"/>
      <c r="AA12" s="39"/>
      <c r="AB12" s="39"/>
      <c r="AC12" s="12" t="s">
        <v>35</v>
      </c>
      <c r="AD12" s="12" t="s">
        <v>36</v>
      </c>
      <c r="AE12" s="39"/>
      <c r="AF12" s="39"/>
    </row>
    <row r="13" spans="2:32" s="15" customFormat="1" ht="12.75">
      <c r="B13" s="16">
        <v>1</v>
      </c>
      <c r="C13" s="17"/>
      <c r="D13" s="16">
        <v>2</v>
      </c>
      <c r="E13" s="16">
        <v>3</v>
      </c>
      <c r="F13" s="16">
        <v>4</v>
      </c>
      <c r="G13" s="16">
        <v>5</v>
      </c>
      <c r="H13" s="16">
        <v>6</v>
      </c>
      <c r="I13" s="16">
        <v>7</v>
      </c>
      <c r="J13" s="16">
        <v>8</v>
      </c>
      <c r="K13" s="16">
        <v>9</v>
      </c>
      <c r="L13" s="16">
        <v>10</v>
      </c>
      <c r="M13" s="16">
        <v>11</v>
      </c>
      <c r="N13" s="16">
        <v>12</v>
      </c>
      <c r="O13" s="16">
        <v>13</v>
      </c>
      <c r="P13" s="16">
        <v>14</v>
      </c>
      <c r="Q13" s="16">
        <v>15</v>
      </c>
      <c r="R13" s="16">
        <v>16</v>
      </c>
      <c r="S13" s="16">
        <v>17</v>
      </c>
      <c r="T13" s="16">
        <v>18</v>
      </c>
      <c r="U13" s="16">
        <v>19</v>
      </c>
      <c r="V13" s="16">
        <v>20</v>
      </c>
      <c r="W13" s="18">
        <v>21</v>
      </c>
      <c r="X13" s="18">
        <v>22</v>
      </c>
      <c r="Y13" s="18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</row>
    <row r="14" spans="2:32" s="19" customFormat="1" ht="25.5">
      <c r="B14" s="20" t="s">
        <v>37</v>
      </c>
      <c r="C14" s="21" t="s">
        <v>38</v>
      </c>
      <c r="D14" s="22">
        <f aca="true" t="shared" si="0" ref="D14:AF14">ROUND(D15+D16+D17+D18+D19+D20,1)</f>
        <v>0</v>
      </c>
      <c r="E14" s="22">
        <f t="shared" si="0"/>
        <v>0</v>
      </c>
      <c r="F14" s="22">
        <f t="shared" si="0"/>
        <v>0</v>
      </c>
      <c r="G14" s="22">
        <f t="shared" si="0"/>
        <v>0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0</v>
      </c>
      <c r="P14" s="22">
        <f t="shared" si="0"/>
        <v>0</v>
      </c>
      <c r="Q14" s="22">
        <f t="shared" si="0"/>
        <v>0</v>
      </c>
      <c r="R14" s="22">
        <f t="shared" si="0"/>
        <v>0</v>
      </c>
      <c r="S14" s="22">
        <f t="shared" si="0"/>
        <v>0</v>
      </c>
      <c r="T14" s="22">
        <f t="shared" si="0"/>
        <v>0</v>
      </c>
      <c r="U14" s="22">
        <f t="shared" si="0"/>
        <v>0</v>
      </c>
      <c r="V14" s="22">
        <f t="shared" si="0"/>
        <v>0</v>
      </c>
      <c r="W14" s="22">
        <f t="shared" si="0"/>
        <v>0</v>
      </c>
      <c r="X14" s="22">
        <f t="shared" si="0"/>
        <v>0</v>
      </c>
      <c r="Y14" s="22">
        <f t="shared" si="0"/>
        <v>0</v>
      </c>
      <c r="Z14" s="22">
        <f t="shared" si="0"/>
        <v>0</v>
      </c>
      <c r="AA14" s="22">
        <f t="shared" si="0"/>
        <v>0</v>
      </c>
      <c r="AB14" s="22">
        <f t="shared" si="0"/>
        <v>0</v>
      </c>
      <c r="AC14" s="22">
        <f t="shared" si="0"/>
        <v>0</v>
      </c>
      <c r="AD14" s="22">
        <f t="shared" si="0"/>
        <v>0</v>
      </c>
      <c r="AE14" s="22">
        <f t="shared" si="0"/>
        <v>0</v>
      </c>
      <c r="AF14" s="22">
        <f t="shared" si="0"/>
        <v>0</v>
      </c>
    </row>
    <row r="15" spans="2:32" s="19" customFormat="1" ht="15" customHeight="1">
      <c r="B15" s="23" t="s">
        <v>39</v>
      </c>
      <c r="C15" s="24" t="s">
        <v>40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</row>
    <row r="16" spans="2:32" s="19" customFormat="1" ht="15" customHeight="1">
      <c r="B16" s="23">
        <v>1998</v>
      </c>
      <c r="C16" s="24" t="s">
        <v>41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</row>
    <row r="17" spans="2:32" s="19" customFormat="1" ht="15" customHeight="1">
      <c r="B17" s="23">
        <v>1999</v>
      </c>
      <c r="C17" s="24" t="s">
        <v>42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</row>
    <row r="18" spans="2:32" s="19" customFormat="1" ht="15" customHeight="1">
      <c r="B18" s="23">
        <v>2000</v>
      </c>
      <c r="C18" s="24" t="s">
        <v>43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</row>
    <row r="19" spans="2:32" s="19" customFormat="1" ht="15" customHeight="1">
      <c r="B19" s="23">
        <v>2001</v>
      </c>
      <c r="C19" s="24" t="s">
        <v>44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</row>
    <row r="20" spans="2:32" s="19" customFormat="1" ht="15" customHeight="1">
      <c r="B20" s="23">
        <v>2002</v>
      </c>
      <c r="C20" s="24" t="s">
        <v>45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</row>
    <row r="21" spans="2:32" s="26" customFormat="1" ht="12.75">
      <c r="B21" s="20" t="s">
        <v>46</v>
      </c>
      <c r="C21" s="21" t="s">
        <v>47</v>
      </c>
      <c r="D21" s="27">
        <f aca="true" t="shared" si="1" ref="D21:AF21">ROUND(D22+D23+D24+D25+D26+D27,1)</f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>
        <f t="shared" si="1"/>
        <v>0</v>
      </c>
      <c r="O21" s="27">
        <f t="shared" si="1"/>
        <v>0</v>
      </c>
      <c r="P21" s="27">
        <f t="shared" si="1"/>
        <v>0</v>
      </c>
      <c r="Q21" s="27">
        <f t="shared" si="1"/>
        <v>0</v>
      </c>
      <c r="R21" s="27">
        <f t="shared" si="1"/>
        <v>0</v>
      </c>
      <c r="S21" s="27">
        <f t="shared" si="1"/>
        <v>0</v>
      </c>
      <c r="T21" s="27">
        <f t="shared" si="1"/>
        <v>0</v>
      </c>
      <c r="U21" s="27">
        <f t="shared" si="1"/>
        <v>0</v>
      </c>
      <c r="V21" s="27">
        <f t="shared" si="1"/>
        <v>0</v>
      </c>
      <c r="W21" s="27">
        <f t="shared" si="1"/>
        <v>0</v>
      </c>
      <c r="X21" s="27">
        <f t="shared" si="1"/>
        <v>0</v>
      </c>
      <c r="Y21" s="27">
        <f t="shared" si="1"/>
        <v>0</v>
      </c>
      <c r="Z21" s="27">
        <f t="shared" si="1"/>
        <v>0</v>
      </c>
      <c r="AA21" s="27">
        <f t="shared" si="1"/>
        <v>0</v>
      </c>
      <c r="AB21" s="27">
        <f t="shared" si="1"/>
        <v>0</v>
      </c>
      <c r="AC21" s="27">
        <f t="shared" si="1"/>
        <v>0</v>
      </c>
      <c r="AD21" s="27">
        <f t="shared" si="1"/>
        <v>0</v>
      </c>
      <c r="AE21" s="27">
        <f t="shared" si="1"/>
        <v>0</v>
      </c>
      <c r="AF21" s="27">
        <f t="shared" si="1"/>
        <v>0</v>
      </c>
    </row>
    <row r="22" spans="2:32" s="19" customFormat="1" ht="15" customHeight="1">
      <c r="B22" s="23" t="s">
        <v>39</v>
      </c>
      <c r="C22" s="28" t="s">
        <v>48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</row>
    <row r="23" spans="2:32" s="19" customFormat="1" ht="15" customHeight="1">
      <c r="B23" s="23">
        <v>1998</v>
      </c>
      <c r="C23" s="28" t="s">
        <v>49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</row>
    <row r="24" spans="2:32" s="19" customFormat="1" ht="15" customHeight="1">
      <c r="B24" s="23">
        <v>1999</v>
      </c>
      <c r="C24" s="28" t="s">
        <v>50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</row>
    <row r="25" spans="2:32" s="19" customFormat="1" ht="15" customHeight="1">
      <c r="B25" s="23">
        <v>2000</v>
      </c>
      <c r="C25" s="28" t="s">
        <v>51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</row>
    <row r="26" spans="2:32" s="19" customFormat="1" ht="15" customHeight="1">
      <c r="B26" s="23">
        <v>2001</v>
      </c>
      <c r="C26" s="28" t="s">
        <v>52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</row>
    <row r="27" spans="2:32" s="19" customFormat="1" ht="15" customHeight="1">
      <c r="B27" s="23">
        <v>2002</v>
      </c>
      <c r="C27" s="28" t="s">
        <v>53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</row>
    <row r="28" spans="2:32" s="26" customFormat="1" ht="51">
      <c r="B28" s="20" t="s">
        <v>54</v>
      </c>
      <c r="C28" s="21" t="s">
        <v>55</v>
      </c>
      <c r="D28" s="27">
        <f aca="true" t="shared" si="2" ref="D28:AF28">ROUND(D29+D30+D31+D32+D33,1)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>
        <f t="shared" si="2"/>
        <v>0</v>
      </c>
      <c r="Z28" s="27">
        <f t="shared" si="2"/>
        <v>0</v>
      </c>
      <c r="AA28" s="27">
        <f t="shared" si="2"/>
        <v>0</v>
      </c>
      <c r="AB28" s="27">
        <f t="shared" si="2"/>
        <v>0</v>
      </c>
      <c r="AC28" s="27">
        <f t="shared" si="2"/>
        <v>0</v>
      </c>
      <c r="AD28" s="27">
        <f t="shared" si="2"/>
        <v>0</v>
      </c>
      <c r="AE28" s="27">
        <f t="shared" si="2"/>
        <v>0</v>
      </c>
      <c r="AF28" s="27">
        <f t="shared" si="2"/>
        <v>0</v>
      </c>
    </row>
    <row r="29" spans="2:32" s="19" customFormat="1" ht="15" customHeight="1">
      <c r="B29" s="23" t="s">
        <v>56</v>
      </c>
      <c r="C29" s="24" t="s">
        <v>57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</row>
    <row r="30" spans="2:32" s="19" customFormat="1" ht="15" customHeight="1">
      <c r="B30" s="23">
        <v>2001</v>
      </c>
      <c r="C30" s="24" t="s">
        <v>58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</row>
    <row r="31" spans="2:32" s="19" customFormat="1" ht="15" customHeight="1">
      <c r="B31" s="23">
        <v>2002</v>
      </c>
      <c r="C31" s="24" t="s">
        <v>59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</row>
    <row r="32" spans="2:32" s="19" customFormat="1" ht="15" customHeight="1">
      <c r="B32" s="23">
        <v>2003</v>
      </c>
      <c r="C32" s="24" t="s">
        <v>60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</row>
    <row r="33" spans="2:32" s="19" customFormat="1" ht="15" customHeight="1">
      <c r="B33" s="23">
        <v>2004</v>
      </c>
      <c r="C33" s="24" t="s">
        <v>61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</row>
    <row r="34" spans="2:32" s="26" customFormat="1" ht="38.25">
      <c r="B34" s="20" t="s">
        <v>62</v>
      </c>
      <c r="C34" s="21" t="s">
        <v>63</v>
      </c>
      <c r="D34" s="27">
        <f aca="true" t="shared" si="3" ref="D34:AF34">ROUND(D35+D36+D37+D38+D39+D40+D41+D42,1)</f>
        <v>0</v>
      </c>
      <c r="E34" s="27">
        <f t="shared" si="3"/>
        <v>0</v>
      </c>
      <c r="F34" s="27">
        <f t="shared" si="3"/>
        <v>0</v>
      </c>
      <c r="G34" s="27">
        <f t="shared" si="3"/>
        <v>0</v>
      </c>
      <c r="H34" s="27">
        <f t="shared" si="3"/>
        <v>0</v>
      </c>
      <c r="I34" s="27">
        <f t="shared" si="3"/>
        <v>0</v>
      </c>
      <c r="J34" s="27">
        <f t="shared" si="3"/>
        <v>0</v>
      </c>
      <c r="K34" s="27">
        <f t="shared" si="3"/>
        <v>0</v>
      </c>
      <c r="L34" s="27">
        <f t="shared" si="3"/>
        <v>0</v>
      </c>
      <c r="M34" s="27">
        <f t="shared" si="3"/>
        <v>0</v>
      </c>
      <c r="N34" s="27">
        <f t="shared" si="3"/>
        <v>0</v>
      </c>
      <c r="O34" s="27">
        <f t="shared" si="3"/>
        <v>0</v>
      </c>
      <c r="P34" s="27">
        <f t="shared" si="3"/>
        <v>0</v>
      </c>
      <c r="Q34" s="27">
        <f t="shared" si="3"/>
        <v>0</v>
      </c>
      <c r="R34" s="27">
        <f t="shared" si="3"/>
        <v>0</v>
      </c>
      <c r="S34" s="27">
        <f t="shared" si="3"/>
        <v>0</v>
      </c>
      <c r="T34" s="27">
        <f t="shared" si="3"/>
        <v>0</v>
      </c>
      <c r="U34" s="27">
        <f t="shared" si="3"/>
        <v>0</v>
      </c>
      <c r="V34" s="27">
        <f t="shared" si="3"/>
        <v>0</v>
      </c>
      <c r="W34" s="27">
        <f t="shared" si="3"/>
        <v>0</v>
      </c>
      <c r="X34" s="27">
        <f t="shared" si="3"/>
        <v>0</v>
      </c>
      <c r="Y34" s="27">
        <f t="shared" si="3"/>
        <v>0</v>
      </c>
      <c r="Z34" s="27">
        <f t="shared" si="3"/>
        <v>0</v>
      </c>
      <c r="AA34" s="27">
        <f t="shared" si="3"/>
        <v>0</v>
      </c>
      <c r="AB34" s="27">
        <f t="shared" si="3"/>
        <v>0</v>
      </c>
      <c r="AC34" s="27">
        <f t="shared" si="3"/>
        <v>0</v>
      </c>
      <c r="AD34" s="27">
        <f t="shared" si="3"/>
        <v>0</v>
      </c>
      <c r="AE34" s="27">
        <f t="shared" si="3"/>
        <v>0</v>
      </c>
      <c r="AF34" s="27">
        <f t="shared" si="3"/>
        <v>0</v>
      </c>
    </row>
    <row r="35" spans="2:32" s="19" customFormat="1" ht="15" customHeight="1">
      <c r="B35" s="23" t="s">
        <v>39</v>
      </c>
      <c r="C35" s="24" t="s">
        <v>64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</row>
    <row r="36" spans="2:32" s="19" customFormat="1" ht="15" customHeight="1">
      <c r="B36" s="23">
        <v>1998</v>
      </c>
      <c r="C36" s="24" t="s">
        <v>65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</row>
    <row r="37" spans="2:32" s="19" customFormat="1" ht="15" customHeight="1">
      <c r="B37" s="23">
        <v>1999</v>
      </c>
      <c r="C37" s="24" t="s">
        <v>66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</row>
    <row r="38" spans="2:32" s="19" customFormat="1" ht="15" customHeight="1">
      <c r="B38" s="23">
        <v>2000</v>
      </c>
      <c r="C38" s="24" t="s">
        <v>67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</row>
    <row r="39" spans="2:32" s="19" customFormat="1" ht="15" customHeight="1">
      <c r="B39" s="23">
        <v>2001</v>
      </c>
      <c r="C39" s="24" t="s">
        <v>68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</row>
    <row r="40" spans="2:32" s="19" customFormat="1" ht="15" customHeight="1">
      <c r="B40" s="23">
        <v>2002</v>
      </c>
      <c r="C40" s="24" t="s">
        <v>69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</row>
    <row r="41" spans="2:32" s="19" customFormat="1" ht="15" customHeight="1">
      <c r="B41" s="23">
        <v>2003</v>
      </c>
      <c r="C41" s="24" t="s">
        <v>70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</row>
    <row r="42" spans="2:32" s="19" customFormat="1" ht="15" customHeight="1">
      <c r="B42" s="23">
        <v>2004</v>
      </c>
      <c r="C42" s="24" t="s">
        <v>71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</row>
    <row r="43" spans="2:32" s="26" customFormat="1" ht="25.5">
      <c r="B43" s="20" t="s">
        <v>72</v>
      </c>
      <c r="C43" s="21" t="s">
        <v>73</v>
      </c>
      <c r="D43" s="27">
        <f aca="true" t="shared" si="4" ref="D43:AF43">D14+D21+D28+D34</f>
        <v>0</v>
      </c>
      <c r="E43" s="27">
        <f t="shared" si="4"/>
        <v>0</v>
      </c>
      <c r="F43" s="27">
        <f t="shared" si="4"/>
        <v>0</v>
      </c>
      <c r="G43" s="27">
        <f t="shared" si="4"/>
        <v>0</v>
      </c>
      <c r="H43" s="27">
        <f t="shared" si="4"/>
        <v>0</v>
      </c>
      <c r="I43" s="27">
        <f t="shared" si="4"/>
        <v>0</v>
      </c>
      <c r="J43" s="27">
        <f t="shared" si="4"/>
        <v>0</v>
      </c>
      <c r="K43" s="27">
        <f t="shared" si="4"/>
        <v>0</v>
      </c>
      <c r="L43" s="27">
        <f t="shared" si="4"/>
        <v>0</v>
      </c>
      <c r="M43" s="27">
        <f t="shared" si="4"/>
        <v>0</v>
      </c>
      <c r="N43" s="27">
        <f t="shared" si="4"/>
        <v>0</v>
      </c>
      <c r="O43" s="27">
        <f t="shared" si="4"/>
        <v>0</v>
      </c>
      <c r="P43" s="27">
        <f t="shared" si="4"/>
        <v>0</v>
      </c>
      <c r="Q43" s="27">
        <f t="shared" si="4"/>
        <v>0</v>
      </c>
      <c r="R43" s="27">
        <f t="shared" si="4"/>
        <v>0</v>
      </c>
      <c r="S43" s="27">
        <f t="shared" si="4"/>
        <v>0</v>
      </c>
      <c r="T43" s="27">
        <f t="shared" si="4"/>
        <v>0</v>
      </c>
      <c r="U43" s="27">
        <f t="shared" si="4"/>
        <v>0</v>
      </c>
      <c r="V43" s="27">
        <f t="shared" si="4"/>
        <v>0</v>
      </c>
      <c r="W43" s="27">
        <f t="shared" si="4"/>
        <v>0</v>
      </c>
      <c r="X43" s="27">
        <f t="shared" si="4"/>
        <v>0</v>
      </c>
      <c r="Y43" s="27">
        <f t="shared" si="4"/>
        <v>0</v>
      </c>
      <c r="Z43" s="27">
        <f t="shared" si="4"/>
        <v>0</v>
      </c>
      <c r="AA43" s="27">
        <f t="shared" si="4"/>
        <v>0</v>
      </c>
      <c r="AB43" s="27">
        <f t="shared" si="4"/>
        <v>0</v>
      </c>
      <c r="AC43" s="27">
        <f t="shared" si="4"/>
        <v>0</v>
      </c>
      <c r="AD43" s="27">
        <f t="shared" si="4"/>
        <v>0</v>
      </c>
      <c r="AE43" s="27">
        <f t="shared" si="4"/>
        <v>0</v>
      </c>
      <c r="AF43" s="27">
        <f t="shared" si="4"/>
        <v>0</v>
      </c>
    </row>
    <row r="44" spans="2:32" s="19" customFormat="1" ht="15" customHeight="1">
      <c r="B44" s="23" t="s">
        <v>39</v>
      </c>
      <c r="C44" s="24" t="s">
        <v>74</v>
      </c>
      <c r="D44" s="29">
        <f aca="true" t="shared" si="5" ref="D44:AF44">D15+D22+D35</f>
        <v>0</v>
      </c>
      <c r="E44" s="29">
        <f t="shared" si="5"/>
        <v>0</v>
      </c>
      <c r="F44" s="29">
        <f t="shared" si="5"/>
        <v>0</v>
      </c>
      <c r="G44" s="29">
        <f t="shared" si="5"/>
        <v>0</v>
      </c>
      <c r="H44" s="29">
        <f t="shared" si="5"/>
        <v>0</v>
      </c>
      <c r="I44" s="29">
        <f t="shared" si="5"/>
        <v>0</v>
      </c>
      <c r="J44" s="29">
        <f t="shared" si="5"/>
        <v>0</v>
      </c>
      <c r="K44" s="29">
        <f t="shared" si="5"/>
        <v>0</v>
      </c>
      <c r="L44" s="29">
        <f t="shared" si="5"/>
        <v>0</v>
      </c>
      <c r="M44" s="29">
        <f t="shared" si="5"/>
        <v>0</v>
      </c>
      <c r="N44" s="29">
        <f t="shared" si="5"/>
        <v>0</v>
      </c>
      <c r="O44" s="29">
        <f t="shared" si="5"/>
        <v>0</v>
      </c>
      <c r="P44" s="29">
        <f t="shared" si="5"/>
        <v>0</v>
      </c>
      <c r="Q44" s="29">
        <f t="shared" si="5"/>
        <v>0</v>
      </c>
      <c r="R44" s="29">
        <f t="shared" si="5"/>
        <v>0</v>
      </c>
      <c r="S44" s="29">
        <f t="shared" si="5"/>
        <v>0</v>
      </c>
      <c r="T44" s="29">
        <f t="shared" si="5"/>
        <v>0</v>
      </c>
      <c r="U44" s="29">
        <f t="shared" si="5"/>
        <v>0</v>
      </c>
      <c r="V44" s="29">
        <f t="shared" si="5"/>
        <v>0</v>
      </c>
      <c r="W44" s="29">
        <f t="shared" si="5"/>
        <v>0</v>
      </c>
      <c r="X44" s="29">
        <f t="shared" si="5"/>
        <v>0</v>
      </c>
      <c r="Y44" s="29">
        <f t="shared" si="5"/>
        <v>0</v>
      </c>
      <c r="Z44" s="29">
        <f t="shared" si="5"/>
        <v>0</v>
      </c>
      <c r="AA44" s="29">
        <f t="shared" si="5"/>
        <v>0</v>
      </c>
      <c r="AB44" s="29">
        <f t="shared" si="5"/>
        <v>0</v>
      </c>
      <c r="AC44" s="29">
        <f t="shared" si="5"/>
        <v>0</v>
      </c>
      <c r="AD44" s="29">
        <f t="shared" si="5"/>
        <v>0</v>
      </c>
      <c r="AE44" s="29">
        <f t="shared" si="5"/>
        <v>0</v>
      </c>
      <c r="AF44" s="29">
        <f t="shared" si="5"/>
        <v>0</v>
      </c>
    </row>
    <row r="45" spans="2:32" s="19" customFormat="1" ht="15" customHeight="1">
      <c r="B45" s="23">
        <v>1998</v>
      </c>
      <c r="C45" s="24" t="s">
        <v>75</v>
      </c>
      <c r="D45" s="29">
        <f aca="true" t="shared" si="6" ref="D45:AF45">D16+D23+D36</f>
        <v>0</v>
      </c>
      <c r="E45" s="29">
        <f t="shared" si="6"/>
        <v>0</v>
      </c>
      <c r="F45" s="29">
        <f t="shared" si="6"/>
        <v>0</v>
      </c>
      <c r="G45" s="29">
        <f t="shared" si="6"/>
        <v>0</v>
      </c>
      <c r="H45" s="29">
        <f t="shared" si="6"/>
        <v>0</v>
      </c>
      <c r="I45" s="29">
        <f t="shared" si="6"/>
        <v>0</v>
      </c>
      <c r="J45" s="29">
        <f t="shared" si="6"/>
        <v>0</v>
      </c>
      <c r="K45" s="29">
        <f t="shared" si="6"/>
        <v>0</v>
      </c>
      <c r="L45" s="29">
        <f t="shared" si="6"/>
        <v>0</v>
      </c>
      <c r="M45" s="29">
        <f t="shared" si="6"/>
        <v>0</v>
      </c>
      <c r="N45" s="29">
        <f t="shared" si="6"/>
        <v>0</v>
      </c>
      <c r="O45" s="29">
        <f t="shared" si="6"/>
        <v>0</v>
      </c>
      <c r="P45" s="29">
        <f t="shared" si="6"/>
        <v>0</v>
      </c>
      <c r="Q45" s="29">
        <f t="shared" si="6"/>
        <v>0</v>
      </c>
      <c r="R45" s="29">
        <f t="shared" si="6"/>
        <v>0</v>
      </c>
      <c r="S45" s="29">
        <f t="shared" si="6"/>
        <v>0</v>
      </c>
      <c r="T45" s="29">
        <f t="shared" si="6"/>
        <v>0</v>
      </c>
      <c r="U45" s="29">
        <f t="shared" si="6"/>
        <v>0</v>
      </c>
      <c r="V45" s="29">
        <f t="shared" si="6"/>
        <v>0</v>
      </c>
      <c r="W45" s="29">
        <f t="shared" si="6"/>
        <v>0</v>
      </c>
      <c r="X45" s="29">
        <f t="shared" si="6"/>
        <v>0</v>
      </c>
      <c r="Y45" s="29">
        <f t="shared" si="6"/>
        <v>0</v>
      </c>
      <c r="Z45" s="29">
        <f t="shared" si="6"/>
        <v>0</v>
      </c>
      <c r="AA45" s="29">
        <f t="shared" si="6"/>
        <v>0</v>
      </c>
      <c r="AB45" s="29">
        <f t="shared" si="6"/>
        <v>0</v>
      </c>
      <c r="AC45" s="29">
        <f t="shared" si="6"/>
        <v>0</v>
      </c>
      <c r="AD45" s="29">
        <f t="shared" si="6"/>
        <v>0</v>
      </c>
      <c r="AE45" s="29">
        <f t="shared" si="6"/>
        <v>0</v>
      </c>
      <c r="AF45" s="29">
        <f t="shared" si="6"/>
        <v>0</v>
      </c>
    </row>
    <row r="46" spans="2:32" s="19" customFormat="1" ht="15" customHeight="1">
      <c r="B46" s="23">
        <v>1999</v>
      </c>
      <c r="C46" s="24" t="s">
        <v>76</v>
      </c>
      <c r="D46" s="29">
        <f aca="true" t="shared" si="7" ref="D46:AF46">D17+D24+D37</f>
        <v>0</v>
      </c>
      <c r="E46" s="29">
        <f t="shared" si="7"/>
        <v>0</v>
      </c>
      <c r="F46" s="29">
        <f t="shared" si="7"/>
        <v>0</v>
      </c>
      <c r="G46" s="29">
        <f t="shared" si="7"/>
        <v>0</v>
      </c>
      <c r="H46" s="29">
        <f t="shared" si="7"/>
        <v>0</v>
      </c>
      <c r="I46" s="29">
        <f t="shared" si="7"/>
        <v>0</v>
      </c>
      <c r="J46" s="29">
        <f t="shared" si="7"/>
        <v>0</v>
      </c>
      <c r="K46" s="29">
        <f t="shared" si="7"/>
        <v>0</v>
      </c>
      <c r="L46" s="29">
        <f t="shared" si="7"/>
        <v>0</v>
      </c>
      <c r="M46" s="29">
        <f t="shared" si="7"/>
        <v>0</v>
      </c>
      <c r="N46" s="29">
        <f t="shared" si="7"/>
        <v>0</v>
      </c>
      <c r="O46" s="29">
        <f t="shared" si="7"/>
        <v>0</v>
      </c>
      <c r="P46" s="29">
        <f t="shared" si="7"/>
        <v>0</v>
      </c>
      <c r="Q46" s="29">
        <f t="shared" si="7"/>
        <v>0</v>
      </c>
      <c r="R46" s="29">
        <f t="shared" si="7"/>
        <v>0</v>
      </c>
      <c r="S46" s="29">
        <f t="shared" si="7"/>
        <v>0</v>
      </c>
      <c r="T46" s="29">
        <f t="shared" si="7"/>
        <v>0</v>
      </c>
      <c r="U46" s="29">
        <f t="shared" si="7"/>
        <v>0</v>
      </c>
      <c r="V46" s="29">
        <f t="shared" si="7"/>
        <v>0</v>
      </c>
      <c r="W46" s="29">
        <f t="shared" si="7"/>
        <v>0</v>
      </c>
      <c r="X46" s="29">
        <f t="shared" si="7"/>
        <v>0</v>
      </c>
      <c r="Y46" s="29">
        <f t="shared" si="7"/>
        <v>0</v>
      </c>
      <c r="Z46" s="29">
        <f t="shared" si="7"/>
        <v>0</v>
      </c>
      <c r="AA46" s="29">
        <f t="shared" si="7"/>
        <v>0</v>
      </c>
      <c r="AB46" s="29">
        <f t="shared" si="7"/>
        <v>0</v>
      </c>
      <c r="AC46" s="29">
        <f t="shared" si="7"/>
        <v>0</v>
      </c>
      <c r="AD46" s="29">
        <f t="shared" si="7"/>
        <v>0</v>
      </c>
      <c r="AE46" s="29">
        <f t="shared" si="7"/>
        <v>0</v>
      </c>
      <c r="AF46" s="29">
        <f t="shared" si="7"/>
        <v>0</v>
      </c>
    </row>
    <row r="47" spans="2:32" s="19" customFormat="1" ht="15" customHeight="1">
      <c r="B47" s="23">
        <v>2000</v>
      </c>
      <c r="C47" s="24" t="s">
        <v>77</v>
      </c>
      <c r="D47" s="29">
        <f aca="true" t="shared" si="8" ref="D47:AF47">D18+D25+D29+D38</f>
        <v>0</v>
      </c>
      <c r="E47" s="29">
        <f t="shared" si="8"/>
        <v>0</v>
      </c>
      <c r="F47" s="29">
        <f t="shared" si="8"/>
        <v>0</v>
      </c>
      <c r="G47" s="29">
        <f t="shared" si="8"/>
        <v>0</v>
      </c>
      <c r="H47" s="29">
        <f t="shared" si="8"/>
        <v>0</v>
      </c>
      <c r="I47" s="29">
        <f t="shared" si="8"/>
        <v>0</v>
      </c>
      <c r="J47" s="29">
        <f t="shared" si="8"/>
        <v>0</v>
      </c>
      <c r="K47" s="29">
        <f t="shared" si="8"/>
        <v>0</v>
      </c>
      <c r="L47" s="29">
        <f t="shared" si="8"/>
        <v>0</v>
      </c>
      <c r="M47" s="29">
        <f t="shared" si="8"/>
        <v>0</v>
      </c>
      <c r="N47" s="29">
        <f t="shared" si="8"/>
        <v>0</v>
      </c>
      <c r="O47" s="29">
        <f t="shared" si="8"/>
        <v>0</v>
      </c>
      <c r="P47" s="29">
        <f t="shared" si="8"/>
        <v>0</v>
      </c>
      <c r="Q47" s="29">
        <f t="shared" si="8"/>
        <v>0</v>
      </c>
      <c r="R47" s="29">
        <f t="shared" si="8"/>
        <v>0</v>
      </c>
      <c r="S47" s="29">
        <f t="shared" si="8"/>
        <v>0</v>
      </c>
      <c r="T47" s="29">
        <f t="shared" si="8"/>
        <v>0</v>
      </c>
      <c r="U47" s="29">
        <f t="shared" si="8"/>
        <v>0</v>
      </c>
      <c r="V47" s="29">
        <f t="shared" si="8"/>
        <v>0</v>
      </c>
      <c r="W47" s="29">
        <f t="shared" si="8"/>
        <v>0</v>
      </c>
      <c r="X47" s="29">
        <f t="shared" si="8"/>
        <v>0</v>
      </c>
      <c r="Y47" s="29">
        <f t="shared" si="8"/>
        <v>0</v>
      </c>
      <c r="Z47" s="29">
        <f t="shared" si="8"/>
        <v>0</v>
      </c>
      <c r="AA47" s="29">
        <f t="shared" si="8"/>
        <v>0</v>
      </c>
      <c r="AB47" s="29">
        <f t="shared" si="8"/>
        <v>0</v>
      </c>
      <c r="AC47" s="29">
        <f t="shared" si="8"/>
        <v>0</v>
      </c>
      <c r="AD47" s="29">
        <f t="shared" si="8"/>
        <v>0</v>
      </c>
      <c r="AE47" s="29">
        <f t="shared" si="8"/>
        <v>0</v>
      </c>
      <c r="AF47" s="29">
        <f t="shared" si="8"/>
        <v>0</v>
      </c>
    </row>
    <row r="48" spans="2:32" s="19" customFormat="1" ht="15" customHeight="1">
      <c r="B48" s="23">
        <v>2001</v>
      </c>
      <c r="C48" s="24" t="s">
        <v>78</v>
      </c>
      <c r="D48" s="29">
        <f aca="true" t="shared" si="9" ref="D48:AF48">D19+D26+D30+D39</f>
        <v>0</v>
      </c>
      <c r="E48" s="29">
        <f t="shared" si="9"/>
        <v>0</v>
      </c>
      <c r="F48" s="29">
        <f t="shared" si="9"/>
        <v>0</v>
      </c>
      <c r="G48" s="29">
        <f t="shared" si="9"/>
        <v>0</v>
      </c>
      <c r="H48" s="29">
        <f t="shared" si="9"/>
        <v>0</v>
      </c>
      <c r="I48" s="29">
        <f t="shared" si="9"/>
        <v>0</v>
      </c>
      <c r="J48" s="29">
        <f t="shared" si="9"/>
        <v>0</v>
      </c>
      <c r="K48" s="29">
        <f t="shared" si="9"/>
        <v>0</v>
      </c>
      <c r="L48" s="29">
        <f t="shared" si="9"/>
        <v>0</v>
      </c>
      <c r="M48" s="29">
        <f t="shared" si="9"/>
        <v>0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0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0</v>
      </c>
      <c r="W48" s="29">
        <f t="shared" si="9"/>
        <v>0</v>
      </c>
      <c r="X48" s="29">
        <f t="shared" si="9"/>
        <v>0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0</v>
      </c>
      <c r="AC48" s="29">
        <f t="shared" si="9"/>
        <v>0</v>
      </c>
      <c r="AD48" s="29">
        <f t="shared" si="9"/>
        <v>0</v>
      </c>
      <c r="AE48" s="29">
        <f t="shared" si="9"/>
        <v>0</v>
      </c>
      <c r="AF48" s="29">
        <f t="shared" si="9"/>
        <v>0</v>
      </c>
    </row>
    <row r="49" spans="2:32" s="19" customFormat="1" ht="15" customHeight="1">
      <c r="B49" s="23">
        <v>2002</v>
      </c>
      <c r="C49" s="24" t="s">
        <v>79</v>
      </c>
      <c r="D49" s="29">
        <f aca="true" t="shared" si="10" ref="D49:AF49">D20+D27+D40</f>
        <v>0</v>
      </c>
      <c r="E49" s="29">
        <f t="shared" si="10"/>
        <v>0</v>
      </c>
      <c r="F49" s="29">
        <f t="shared" si="10"/>
        <v>0</v>
      </c>
      <c r="G49" s="29">
        <f t="shared" si="10"/>
        <v>0</v>
      </c>
      <c r="H49" s="29">
        <f t="shared" si="10"/>
        <v>0</v>
      </c>
      <c r="I49" s="29">
        <f t="shared" si="10"/>
        <v>0</v>
      </c>
      <c r="J49" s="29">
        <f t="shared" si="10"/>
        <v>0</v>
      </c>
      <c r="K49" s="29">
        <f t="shared" si="10"/>
        <v>0</v>
      </c>
      <c r="L49" s="29">
        <f t="shared" si="10"/>
        <v>0</v>
      </c>
      <c r="M49" s="29">
        <f t="shared" si="10"/>
        <v>0</v>
      </c>
      <c r="N49" s="29">
        <f t="shared" si="10"/>
        <v>0</v>
      </c>
      <c r="O49" s="29">
        <f t="shared" si="10"/>
        <v>0</v>
      </c>
      <c r="P49" s="29">
        <f t="shared" si="10"/>
        <v>0</v>
      </c>
      <c r="Q49" s="29">
        <f t="shared" si="10"/>
        <v>0</v>
      </c>
      <c r="R49" s="29">
        <f t="shared" si="10"/>
        <v>0</v>
      </c>
      <c r="S49" s="29">
        <f t="shared" si="10"/>
        <v>0</v>
      </c>
      <c r="T49" s="29">
        <f t="shared" si="10"/>
        <v>0</v>
      </c>
      <c r="U49" s="29">
        <f t="shared" si="10"/>
        <v>0</v>
      </c>
      <c r="V49" s="29">
        <f t="shared" si="10"/>
        <v>0</v>
      </c>
      <c r="W49" s="29">
        <f t="shared" si="10"/>
        <v>0</v>
      </c>
      <c r="X49" s="29">
        <f t="shared" si="10"/>
        <v>0</v>
      </c>
      <c r="Y49" s="29">
        <f t="shared" si="10"/>
        <v>0</v>
      </c>
      <c r="Z49" s="29">
        <f t="shared" si="10"/>
        <v>0</v>
      </c>
      <c r="AA49" s="29">
        <f t="shared" si="10"/>
        <v>0</v>
      </c>
      <c r="AB49" s="29">
        <f t="shared" si="10"/>
        <v>0</v>
      </c>
      <c r="AC49" s="29">
        <f t="shared" si="10"/>
        <v>0</v>
      </c>
      <c r="AD49" s="29">
        <f t="shared" si="10"/>
        <v>0</v>
      </c>
      <c r="AE49" s="29">
        <f t="shared" si="10"/>
        <v>0</v>
      </c>
      <c r="AF49" s="29">
        <f t="shared" si="10"/>
        <v>0</v>
      </c>
    </row>
    <row r="50" spans="2:32" s="19" customFormat="1" ht="15" customHeight="1">
      <c r="B50" s="23">
        <v>2003</v>
      </c>
      <c r="C50" s="24" t="s">
        <v>80</v>
      </c>
      <c r="D50" s="29">
        <f aca="true" t="shared" si="11" ref="D50:AF50">D32+D41</f>
        <v>0</v>
      </c>
      <c r="E50" s="29">
        <f t="shared" si="11"/>
        <v>0</v>
      </c>
      <c r="F50" s="29">
        <f t="shared" si="11"/>
        <v>0</v>
      </c>
      <c r="G50" s="29">
        <f t="shared" si="11"/>
        <v>0</v>
      </c>
      <c r="H50" s="29">
        <f t="shared" si="11"/>
        <v>0</v>
      </c>
      <c r="I50" s="29">
        <f t="shared" si="11"/>
        <v>0</v>
      </c>
      <c r="J50" s="29">
        <f t="shared" si="11"/>
        <v>0</v>
      </c>
      <c r="K50" s="29">
        <f t="shared" si="11"/>
        <v>0</v>
      </c>
      <c r="L50" s="29">
        <f t="shared" si="11"/>
        <v>0</v>
      </c>
      <c r="M50" s="29">
        <f t="shared" si="11"/>
        <v>0</v>
      </c>
      <c r="N50" s="29">
        <f t="shared" si="11"/>
        <v>0</v>
      </c>
      <c r="O50" s="29">
        <f t="shared" si="11"/>
        <v>0</v>
      </c>
      <c r="P50" s="29">
        <f t="shared" si="11"/>
        <v>0</v>
      </c>
      <c r="Q50" s="29">
        <f t="shared" si="11"/>
        <v>0</v>
      </c>
      <c r="R50" s="29">
        <f t="shared" si="11"/>
        <v>0</v>
      </c>
      <c r="S50" s="29">
        <f t="shared" si="11"/>
        <v>0</v>
      </c>
      <c r="T50" s="29">
        <f t="shared" si="11"/>
        <v>0</v>
      </c>
      <c r="U50" s="29">
        <f t="shared" si="11"/>
        <v>0</v>
      </c>
      <c r="V50" s="29">
        <f t="shared" si="11"/>
        <v>0</v>
      </c>
      <c r="W50" s="29">
        <f t="shared" si="11"/>
        <v>0</v>
      </c>
      <c r="X50" s="29">
        <f t="shared" si="11"/>
        <v>0</v>
      </c>
      <c r="Y50" s="29">
        <f t="shared" si="11"/>
        <v>0</v>
      </c>
      <c r="Z50" s="29">
        <f t="shared" si="11"/>
        <v>0</v>
      </c>
      <c r="AA50" s="29">
        <f t="shared" si="11"/>
        <v>0</v>
      </c>
      <c r="AB50" s="29">
        <f t="shared" si="11"/>
        <v>0</v>
      </c>
      <c r="AC50" s="29">
        <f t="shared" si="11"/>
        <v>0</v>
      </c>
      <c r="AD50" s="29">
        <f t="shared" si="11"/>
        <v>0</v>
      </c>
      <c r="AE50" s="29">
        <f t="shared" si="11"/>
        <v>0</v>
      </c>
      <c r="AF50" s="29">
        <f t="shared" si="11"/>
        <v>0</v>
      </c>
    </row>
    <row r="51" spans="2:32" s="19" customFormat="1" ht="15" customHeight="1">
      <c r="B51" s="23">
        <v>2004</v>
      </c>
      <c r="C51" s="24" t="s">
        <v>81</v>
      </c>
      <c r="D51" s="29">
        <f aca="true" t="shared" si="12" ref="D51:AF51">D33+D42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</row>
    <row r="52" spans="4:32" ht="12.75" customHeight="1" hidden="1">
      <c r="D52" s="30">
        <f aca="true" t="shared" si="13" ref="D52:AF52">D44+D45+D46+D47+D48+D49+D50+D51</f>
        <v>0</v>
      </c>
      <c r="E52" s="30">
        <f t="shared" si="13"/>
        <v>0</v>
      </c>
      <c r="F52" s="30">
        <f t="shared" si="13"/>
        <v>0</v>
      </c>
      <c r="G52" s="30">
        <f t="shared" si="13"/>
        <v>0</v>
      </c>
      <c r="H52" s="30">
        <f t="shared" si="13"/>
        <v>0</v>
      </c>
      <c r="I52" s="30">
        <f t="shared" si="13"/>
        <v>0</v>
      </c>
      <c r="J52" s="30">
        <f t="shared" si="13"/>
        <v>0</v>
      </c>
      <c r="K52" s="30">
        <f t="shared" si="13"/>
        <v>0</v>
      </c>
      <c r="L52" s="30">
        <f t="shared" si="13"/>
        <v>0</v>
      </c>
      <c r="M52" s="30">
        <f t="shared" si="13"/>
        <v>0</v>
      </c>
      <c r="N52" s="30">
        <f t="shared" si="13"/>
        <v>0</v>
      </c>
      <c r="O52" s="30">
        <f t="shared" si="13"/>
        <v>0</v>
      </c>
      <c r="P52" s="30">
        <f t="shared" si="13"/>
        <v>0</v>
      </c>
      <c r="Q52" s="30">
        <f t="shared" si="13"/>
        <v>0</v>
      </c>
      <c r="R52" s="30">
        <f t="shared" si="13"/>
        <v>0</v>
      </c>
      <c r="S52" s="30">
        <f t="shared" si="13"/>
        <v>0</v>
      </c>
      <c r="T52" s="30">
        <f t="shared" si="13"/>
        <v>0</v>
      </c>
      <c r="U52" s="30">
        <f t="shared" si="13"/>
        <v>0</v>
      </c>
      <c r="V52" s="30">
        <f t="shared" si="13"/>
        <v>0</v>
      </c>
      <c r="W52" s="30">
        <f t="shared" si="13"/>
        <v>0</v>
      </c>
      <c r="X52" s="30">
        <f t="shared" si="13"/>
        <v>0</v>
      </c>
      <c r="Y52" s="30">
        <f t="shared" si="13"/>
        <v>0</v>
      </c>
      <c r="Z52" s="30">
        <f t="shared" si="13"/>
        <v>0</v>
      </c>
      <c r="AA52" s="30">
        <f t="shared" si="13"/>
        <v>0</v>
      </c>
      <c r="AB52" s="30">
        <f t="shared" si="13"/>
        <v>0</v>
      </c>
      <c r="AC52" s="30">
        <f t="shared" si="13"/>
        <v>0</v>
      </c>
      <c r="AD52" s="30">
        <f t="shared" si="13"/>
        <v>0</v>
      </c>
      <c r="AE52" s="30">
        <f t="shared" si="13"/>
        <v>0</v>
      </c>
      <c r="AF52" s="30">
        <f t="shared" si="13"/>
        <v>0</v>
      </c>
    </row>
    <row r="53" spans="4:32" ht="12.75">
      <c r="D53" s="31">
        <f aca="true" t="shared" si="14" ref="D53:AF53">D44+D45+D46+D47+D48+D49+D50+D51-D43</f>
        <v>0</v>
      </c>
      <c r="E53" s="31">
        <f t="shared" si="14"/>
        <v>0</v>
      </c>
      <c r="F53" s="31">
        <f t="shared" si="14"/>
        <v>0</v>
      </c>
      <c r="G53" s="31">
        <f t="shared" si="14"/>
        <v>0</v>
      </c>
      <c r="H53" s="31">
        <f t="shared" si="14"/>
        <v>0</v>
      </c>
      <c r="I53" s="31">
        <f t="shared" si="14"/>
        <v>0</v>
      </c>
      <c r="J53" s="31">
        <f t="shared" si="14"/>
        <v>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 t="shared" si="14"/>
        <v>0</v>
      </c>
      <c r="O53" s="31">
        <f t="shared" si="14"/>
        <v>0</v>
      </c>
      <c r="P53" s="31">
        <f t="shared" si="14"/>
        <v>0</v>
      </c>
      <c r="Q53" s="31">
        <f t="shared" si="14"/>
        <v>0</v>
      </c>
      <c r="R53" s="31">
        <f t="shared" si="14"/>
        <v>0</v>
      </c>
      <c r="S53" s="31">
        <f t="shared" si="14"/>
        <v>0</v>
      </c>
      <c r="T53" s="31">
        <f t="shared" si="14"/>
        <v>0</v>
      </c>
      <c r="U53" s="31">
        <f t="shared" si="14"/>
        <v>0</v>
      </c>
      <c r="V53" s="31">
        <f t="shared" si="14"/>
        <v>0</v>
      </c>
      <c r="W53" s="31">
        <f t="shared" si="14"/>
        <v>0</v>
      </c>
      <c r="X53" s="31">
        <f t="shared" si="14"/>
        <v>0</v>
      </c>
      <c r="Y53" s="31">
        <f t="shared" si="14"/>
        <v>0</v>
      </c>
      <c r="Z53" s="31">
        <f t="shared" si="14"/>
        <v>0</v>
      </c>
      <c r="AA53" s="31">
        <f t="shared" si="14"/>
        <v>0</v>
      </c>
      <c r="AB53" s="31">
        <f t="shared" si="14"/>
        <v>0</v>
      </c>
      <c r="AC53" s="31">
        <f t="shared" si="14"/>
        <v>0</v>
      </c>
      <c r="AD53" s="31">
        <f t="shared" si="14"/>
        <v>0</v>
      </c>
      <c r="AE53" s="31">
        <f t="shared" si="14"/>
        <v>0</v>
      </c>
      <c r="AF53" s="31">
        <f t="shared" si="14"/>
        <v>0</v>
      </c>
    </row>
    <row r="54" spans="2:13" ht="25.5" customHeight="1">
      <c r="B54" s="32" t="s">
        <v>82</v>
      </c>
      <c r="C54" s="33"/>
      <c r="D54" s="41" t="s">
        <v>83</v>
      </c>
      <c r="E54" s="41"/>
      <c r="F54" s="41"/>
      <c r="G54" s="41"/>
      <c r="H54" s="41"/>
      <c r="I54" s="41"/>
      <c r="J54" s="41"/>
      <c r="K54" s="41"/>
      <c r="L54" s="41"/>
      <c r="M54" s="41"/>
    </row>
    <row r="55" spans="4:5" ht="12.75">
      <c r="D55" s="34"/>
      <c r="E55" s="35"/>
    </row>
    <row r="56" spans="2:5" ht="12.75">
      <c r="B56" s="36" t="s">
        <v>84</v>
      </c>
      <c r="C56" s="34"/>
      <c r="D56" s="34"/>
      <c r="E56" s="35"/>
    </row>
    <row r="57" spans="2:5" ht="12.75">
      <c r="B57" s="37" t="s">
        <v>85</v>
      </c>
      <c r="C57" s="34"/>
      <c r="D57" s="34"/>
      <c r="E57" s="35"/>
    </row>
    <row r="58" spans="2:5" ht="12.75">
      <c r="B58" s="34"/>
      <c r="C58" s="34"/>
      <c r="D58" s="34"/>
      <c r="E58" s="35"/>
    </row>
    <row r="60" ht="12.75">
      <c r="D60" s="38"/>
    </row>
  </sheetData>
  <mergeCells count="28">
    <mergeCell ref="C11:C12"/>
    <mergeCell ref="B11:B12"/>
    <mergeCell ref="D54:M54"/>
    <mergeCell ref="G11:G12"/>
    <mergeCell ref="F11:F12"/>
    <mergeCell ref="E11:E12"/>
    <mergeCell ref="D11:D12"/>
    <mergeCell ref="K11:K12"/>
    <mergeCell ref="J11:J12"/>
    <mergeCell ref="I11:I12"/>
    <mergeCell ref="H11:H12"/>
    <mergeCell ref="O11:O12"/>
    <mergeCell ref="N11:N12"/>
    <mergeCell ref="M11:M12"/>
    <mergeCell ref="L11:L12"/>
    <mergeCell ref="S11:S12"/>
    <mergeCell ref="R11:R12"/>
    <mergeCell ref="Q11:Q12"/>
    <mergeCell ref="P11:P12"/>
    <mergeCell ref="AF11:AF12"/>
    <mergeCell ref="AE11:AE12"/>
    <mergeCell ref="AB11:AB12"/>
    <mergeCell ref="AA11:AA12"/>
    <mergeCell ref="V11:V12"/>
    <mergeCell ref="Z11:Z12"/>
    <mergeCell ref="Y11:Y12"/>
    <mergeCell ref="X11:X12"/>
    <mergeCell ref="W11:W12"/>
  </mergeCells>
  <printOptions horizontalCentered="1"/>
  <pageMargins left="0" right="0" top="0.3937007874015748" bottom="0.3937007874015748" header="0.1968503937007874" footer="0.1968503937007874"/>
  <pageSetup blackAndWhite="1" horizontalDpi="600" verticalDpi="600" orientation="landscape" pageOrder="overThenDown" paperSize="9" scale="89" r:id="rId1"/>
  <headerFooter alignWithMargins="0">
    <oddFooter>&amp;L&amp;Z&amp;F&amp;C&amp;D &amp;T&amp;R&amp;A</oddFooter>
  </headerFooter>
  <rowBreaks count="1" manualBreakCount="1">
    <brk id="27" min="1" max="31" man="1"/>
  </rowBreaks>
  <colBreaks count="2" manualBreakCount="2">
    <brk id="13" max="56" man="1"/>
    <brk id="2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</dc:creator>
  <cp:keywords/>
  <dc:description/>
  <cp:lastModifiedBy>UserZ</cp:lastModifiedBy>
  <cp:lastPrinted>2007-02-01T15:29:45Z</cp:lastPrinted>
  <dcterms:created xsi:type="dcterms:W3CDTF">2007-01-15T15:08:58Z</dcterms:created>
  <dcterms:modified xsi:type="dcterms:W3CDTF">2007-01-31T14:42:48Z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